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S:\COMUN\ORDENES\2026\INTPRM\1 TRAMITACIÓN CONVOCATORIA\2. FORMULARIOS\2026\"/>
    </mc:Choice>
  </mc:AlternateContent>
  <xr:revisionPtr revIDLastSave="0" documentId="13_ncr:1_{93EFB992-243C-4E7F-9755-7A3D898241E0}" xr6:coauthVersionLast="47" xr6:coauthVersionMax="47" xr10:uidLastSave="{00000000-0000-0000-0000-000000000000}"/>
  <bookViews>
    <workbookView xWindow="28680" yWindow="-120" windowWidth="24240" windowHeight="13020" activeTab="1" xr2:uid="{00000000-000D-0000-FFFF-FFFF00000000}"/>
  </bookViews>
  <sheets>
    <sheet name="DADES_EMPRESA" sheetId="1" r:id="rId1"/>
    <sheet name="RESUM" sheetId="2" r:id="rId2"/>
    <sheet name="1_FIRES_INTERNACIONALS" sheetId="3" r:id="rId3"/>
    <sheet name="2_ALLOTJAMENT_DESPLAÇ_PROVES" sheetId="4" r:id="rId4"/>
    <sheet name="3_PLA_MQ_INT" sheetId="5" r:id="rId5"/>
    <sheet name="4_REGISTRE_DE_MARCA" sheetId="6" r:id="rId6"/>
    <sheet name="5_CERTIFICACIÓ_PRODUCTES" sheetId="7" r:id="rId7"/>
    <sheet name="6_CONTRACT_PROF" sheetId="8" r:id="rId8"/>
    <sheet name="7_CONSULTORIA ESTRATÈGICA" sheetId="9" r:id="rId9"/>
    <sheet name="8_TRÀMITS EEUU" sheetId="10" r:id="rId10"/>
    <sheet name="9_IRAN" sheetId="11" r:id="rId11"/>
    <sheet name="10_ALTRES "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1" i="3" l="1"/>
  <c r="G51" i="3"/>
  <c r="J39" i="3"/>
  <c r="H39" i="3"/>
  <c r="G39" i="3"/>
  <c r="H18" i="2" l="1"/>
  <c r="F18" i="2"/>
  <c r="I13" i="11"/>
  <c r="F13" i="11"/>
  <c r="J13" i="12"/>
  <c r="H19" i="2" s="1"/>
  <c r="G13" i="12"/>
  <c r="F19" i="2" s="1"/>
  <c r="J13" i="9"/>
  <c r="H16" i="2" s="1"/>
  <c r="H13" i="12" l="1"/>
  <c r="A2" i="12"/>
  <c r="G13" i="11"/>
  <c r="A2" i="11"/>
  <c r="I13" i="10"/>
  <c r="G13" i="10"/>
  <c r="F13" i="10"/>
  <c r="F17" i="2" s="1"/>
  <c r="A2" i="10"/>
  <c r="H13" i="9"/>
  <c r="G13" i="9"/>
  <c r="F16" i="2" s="1"/>
  <c r="A2" i="9"/>
  <c r="H47" i="8"/>
  <c r="F47" i="8"/>
  <c r="E47" i="8"/>
  <c r="H33" i="8"/>
  <c r="F33" i="8"/>
  <c r="E33" i="8"/>
  <c r="H19" i="8"/>
  <c r="F19" i="8"/>
  <c r="E19" i="8"/>
  <c r="A2" i="8"/>
  <c r="J14" i="7"/>
  <c r="H14" i="2" s="1"/>
  <c r="H14" i="7"/>
  <c r="G14" i="7"/>
  <c r="F14" i="2" s="1"/>
  <c r="A2" i="7"/>
  <c r="J14" i="6"/>
  <c r="H13" i="2" s="1"/>
  <c r="H14" i="6"/>
  <c r="G14" i="6"/>
  <c r="F13" i="2" s="1"/>
  <c r="A2" i="6"/>
  <c r="K25" i="5"/>
  <c r="I25" i="5"/>
  <c r="H25" i="5"/>
  <c r="K14" i="5"/>
  <c r="K26" i="5" s="1"/>
  <c r="H12" i="2" s="1"/>
  <c r="I14" i="5"/>
  <c r="H14" i="5"/>
  <c r="H26" i="5" s="1"/>
  <c r="F12" i="2" s="1"/>
  <c r="A2" i="5"/>
  <c r="O17" i="4"/>
  <c r="H11" i="2" s="1"/>
  <c r="M17" i="4"/>
  <c r="L17" i="4"/>
  <c r="F11" i="2" s="1"/>
  <c r="A2" i="4"/>
  <c r="J50" i="3"/>
  <c r="H50" i="3"/>
  <c r="G50" i="3"/>
  <c r="J27" i="3"/>
  <c r="H27" i="3"/>
  <c r="G27" i="3"/>
  <c r="J14" i="3"/>
  <c r="H14" i="3"/>
  <c r="G14" i="3"/>
  <c r="A2" i="3"/>
  <c r="H17" i="2"/>
  <c r="A4" i="2"/>
  <c r="H10" i="2" l="1"/>
  <c r="H20" i="2" s="1"/>
  <c r="H48" i="8"/>
  <c r="H15" i="2" s="1"/>
  <c r="E48" i="8"/>
  <c r="F15" i="2" s="1"/>
  <c r="F10" i="2"/>
  <c r="F20" i="2" s="1"/>
</calcChain>
</file>

<file path=xl/sharedStrings.xml><?xml version="1.0" encoding="utf-8"?>
<sst xmlns="http://schemas.openxmlformats.org/spreadsheetml/2006/main" count="277" uniqueCount="114">
  <si>
    <t>RELACIÓ DE GASTOS DEL COMPTE JUSTIFICATIU
RELACIÓN DE GASTOS DE LA CUENTA JUSTIFICATIVA</t>
  </si>
  <si>
    <t>AJUDES IMPULS A LA INTERNACIONALITZACIÓ D'EMPRESES EXPORTADORES DE LA COMUNITAT VALENCIANA 2026                                                                                                     
AYUDAS IMPULSO A LA INTERNACIONALIZACIÓN DE EMPRESAS EXPORTADORAS DE LA COMUNITAT VALENCIANA 2026</t>
  </si>
  <si>
    <t xml:space="preserve">EMPRESA SOL·LICITANT / EMPRESA SOLICITANTE: </t>
  </si>
  <si>
    <t>NIF EMPRESA:</t>
  </si>
  <si>
    <t>DADES DE LA PERSONA QUE DECLARA SOTA LA SEUA RESPONSABILITAT I CÀRREC/ DATOS DE LA PERSONA QUE DECLARA BAJO SU RESPONSABILIDAD Y CARGO</t>
  </si>
  <si>
    <t>NOM I COGNOMS/ NOMBRE Y APELLIDOS:</t>
  </si>
  <si>
    <t>CÀRREC/ CARGO:</t>
  </si>
  <si>
    <t>NIF:</t>
  </si>
  <si>
    <t>Les dades recollides en el camp Empresa Sol·licitant es bolcaran en la resta de fulles.
Los datos recogidos en el campo Empresa Solicitante se volcarán en el resto de hojas</t>
  </si>
  <si>
    <t>La fulla RESUM recull els totals dels camps d'Import IVA exclòs i està protegida pel que no pot ser modificada. Els imports totals de la fulla RESUM hauran de coincidir amb els que es reflectisquen en l'annex Projecte d'Actuació.
La hoja RESUMEN recoge los totales de los campos de Importe IVA excluido y está protegida por lo que no puede ser modificada. Los importes totales de la hoja RESUMEN deberán coincidir con los que se reflejen en el anexo Proyecto de Actuación.</t>
  </si>
  <si>
    <t xml:space="preserve">En cas de necessitar afegir més factures en les diferents pàgines d'accions hauran d'inserir files noves en les accions corresponents. En cap cas inserir fulles noves
En caso de necesitar añadir más facturas en las diferentes páginas de acciones deberán insertar filas nuevas en las acciones correspondientes. En ningún caso insertar hojas nuevas.                                                                                                                                                                                                                                                                                                                                                                                            </t>
  </si>
  <si>
    <t>Només s'admetrà un arxiu excel per sol·licitud/ Solo se admitirá un archivo excel por solicitud.</t>
  </si>
  <si>
    <t xml:space="preserve">De conformitat amb la normativa europea i espanyola en matèria de protecció de dades de caràcter personal, les dades que ens proporcione seran tractades per esta Conselleria, en qualitat de responsable i en l'exercici de les competències que té atribuïdes, amb la finalitat de gestionar la sol·licitud de subvenció presentada, conforme a l'establit en l'activitat del tractament anomenada "SUBVENCIONS O AJUDES ECONÒMIQUES" Podrà exercir els drets d'accés, rectificació, supressió i portabilitat de les seues dades personals, limitació i oposició de tractament, mitjançant el tràmit telemàtic o presentant un escrit en el registre d'entrada d’esta Conselleria. Així mateix, podrà reclamar, si és el cas, davant l'autoritat de control en matèria de protecció de dades, especialment quan no haja obtingut resposta o la resposta no haja sigut satisfactòria en l'exercici dels seus drets: https:/www.aepd.es </t>
  </si>
  <si>
    <t xml:space="preserve">Més informació sobre el tractament de les dades en: http://cindi.gva.es/va/proteccion-datos </t>
  </si>
  <si>
    <t xml:space="preserve">De conformidad con la normativa europea y española en materia de protección de datos de carácter personal, los datos que nos proporcione serán tratados por esta Conselleria, en calidad de responsable y en el ejercicio de las competencias que tiene atribuidas, con la finalidad de gestionar la solicitud de subvención presentada por usted, conforme a lo establecido en la actividad de tratamiento denominada "SUBVENCIONES O AYUDAS ECONÓMICAS" . Podrá ejercer los derechos de acceso, rectificación, supresión y portabilidad de sus datos personales, limitación y oposición de tratamiento mediante el trámite telemático o presentando escrito en el registro de entrada de esta Conselleria. Así mismo, podrá reclamar, en su caso, ante la autoridad de control en materia de protección de datos, especialmente cuando no haya obtenido respuesta o la respuesta no haya sido satisfactoria en el ejercicio de sus derechos: https:/www.aepd.es </t>
  </si>
  <si>
    <t xml:space="preserve">Más información sobre el tratamiento de datos en: http://cindi.gva.es/es/proteccion-datos </t>
  </si>
  <si>
    <t>RELACIÓ DE DESPESES DEL COMPTE JUSTIFICATIU</t>
  </si>
  <si>
    <t>RELACIÓN DE GASTOS DE LA CUENTA JUSTIFICATIVA</t>
  </si>
  <si>
    <t>AJUDES IMPULS A LA INTERNACIONALITZACIÓ D'EMPRESES EXPORTADORES DE LA COMUNITAT VALENCIANA 2026                                                                                                        
AYUDAS IMPULSO A LA INTERNACIONALIZACIÓN DE EMPRESAS EXPORTADORAS DE LA COMUNITAT VALENCIANA 2026</t>
  </si>
  <si>
    <t>RESUM DE DESPESES SUBVENCIONABLES (1)      
RESUMEN DE GASTOS SUBVENCIONABLES (1)</t>
  </si>
  <si>
    <t>IMPORT TOTAL IVA EXCLÒS (€) 
IMPORTE TOTAL IVA EXCLUIDO (€)</t>
  </si>
  <si>
    <t xml:space="preserve"> Espai reservat per a la                                 SUBDG INTERNACIONALITZACIÓ
Espacio reservado para la                           SUBDG INTERNACIONALIZACIÓN               
</t>
  </si>
  <si>
    <t>1. PARTICIPACIÓ EN CERTÀMENS FIRALS INTERNACIONALS
1. PARTICIPACIÓN EN CERTÁMENES FERIALES INTERNACIONALES</t>
  </si>
  <si>
    <t xml:space="preserve">2. DESPESES D'ALLOTJAMENT, DESPLAÇAMENT 
2. GASTOS DE ALOJAMIENTO, DESPLAZAMIENTO </t>
  </si>
  <si>
    <t>3. PLA DE MÀRQUETING INTERNACIONAL
3. PLAN DE MÁRKETING INTERNACIONAL</t>
  </si>
  <si>
    <t>4. REGISTRE DE MARCA 
4. REGISTRO DE MARCA</t>
  </si>
  <si>
    <t>5. CERTIFICACIÓ, HOMOLOGACIÓ I REGISTRE
5. CERTIFICACIÓN, HOMOLOGACIÓN Y REGISTRO</t>
  </si>
  <si>
    <t>6. NOVA CONTRACTACIÓ PERSONAL QUALIFICAT PER A EXCUTAR EL PLA D'INTERNACIONALITZACIÓ DE L'EMPRESA
6. NUEVA CONTRATACIÓN PERSONAL CUALIFICADO PARA EJECUTAR EL PLAN DE INTERNACIONALIZACIÓN DE LA EMPRESA</t>
  </si>
  <si>
    <t>7. GASTOS DE CONSULTORIA ESTRATÈGICA  
7. GASTOS DE CONSULTORÍA ESTRATÉGICA</t>
  </si>
  <si>
    <t>8. GASTOS DE GESTIÓ DE TRÀMITS LEGALS O ADMINISTRATIUS DAVANT AUTORITATS AMERICANES  
8. GASTOS DE GESTIÓN DE TRÁMITES LEGALES O ADMINISTRATIVOS ANTE AUTORIDADES AMERICANAS</t>
  </si>
  <si>
    <t>TOTAL (€)</t>
  </si>
  <si>
    <t>(1) Les dades declarades en aquest resum han de coincidir amb les declarades en el Projecte d'Actuacions</t>
  </si>
  <si>
    <t>(1) Los datos declarados en este resumen deben coincidir con los declarados en el Proyecto de Actuaciones</t>
  </si>
  <si>
    <t>AJUDES IMPULS A LA INTERNACIONALITZACIÓ D'EMPRESES EXPORTADORES DE LA COMUNITAT VALENCIANA 2026                                                                                                
AYUDAS IMPULSO A LA INTERNACIONALIZACIÓN DE EMPRESAS EXPORTADORAS DE LA COMUNITAT VALENCIANA 2026</t>
  </si>
  <si>
    <t xml:space="preserve">Las empresas afectadas por la DANA 24 que fueron beneficiarias de la convocatoria INTDAN 2025 y/o soliciten ayudas en la convocatoria INTDAN 2026 NO podrán solicitar ayudas a través de esta convocatoria </t>
  </si>
  <si>
    <t>1.1 PARTICIPACIÓ, DE FORMA AGRUPADA O INDIVIDUAL, EN CERTÀMENS FIRALS INTERNACIONALS A ESPANYA. 
(Reconegudes per la Secretaria d'Estat de Comerç del Ministeri d'Indústria, Comerç i Turisme.  https://comercio.gob.es/es-es/ayudas-premios/Paginas/Reconocimiento-Internacional-de-Ferias.aspx
1.1 PARTICIPACIÓN, DE FORMA AGRUPADA O INDIVIDUAL, EN CERTÁMENES FERIALES INTERNACIONALES EN ESPAÑA. 
(Reconocidas por la Secretaria de Estado de Comercio del Ministerio de Industria, Comercio y Turismo. https://comercio.gob.es/es-es/ayudas-premios/Paginas/Reconocimiento-Internacional-de-Ferias.aspx</t>
  </si>
  <si>
    <t xml:space="preserve"> Espai reservat per a la                                 SUBDG INTERNACIONALITZACIÓ
Espacio reservado para la                           SUBDG INTERNACIONALIZACIÓN</t>
  </si>
  <si>
    <t>OBSERVACIONS/ OBSERVACIONES</t>
  </si>
  <si>
    <t>FIRA/FERIA</t>
  </si>
  <si>
    <t>CONCEPTE/ CONCEPTO</t>
  </si>
  <si>
    <t>PROVEÏDOR/A
PROVEEDOR/A</t>
  </si>
  <si>
    <t xml:space="preserve">DATA EMISSIÓ
FECHA EMISIÓN  </t>
  </si>
  <si>
    <t>DATA PAGAMENT 
FECHA PAGO</t>
  </si>
  <si>
    <t>IMPORT IVA EXCLÒS (€)
IMPORTE
 IVA EXCLUIDO (€)</t>
  </si>
  <si>
    <t>IMPORT IVA INCLÒS (€)
IMPORTE 
IVA INCLUIDO (€)</t>
  </si>
  <si>
    <t>1.2 PARTICIPACIÓ, DE FORMA AGRUPADA O INDIVIDUAL, EN CERTÀMENS FIRALS INTERNACIONALS A LA UNIÓ EUROPEA.  
1.2 PARTICIPACIÓN, DE FORMA AGRUPADA O INDIVIDUAL, EN CERTÁMENES FERIALES INTERNACIONALES EN LA UNIÓN EUROPEA.</t>
  </si>
  <si>
    <t>NÚM. DE FACTURA  (O ALTRE DOCUMENT)(U OTRO DOCUMENTO)</t>
  </si>
  <si>
    <t>IMPORT IVA EXCLÒS (€)
IMPORTE IVA EXCLUIDO (€)</t>
  </si>
  <si>
    <t>IMPORT IVA INCLÒS (€)
IMPORTE IVA INCLUIDO (€)</t>
  </si>
  <si>
    <t>AJUDES IMPULS A LA INTERNACIONALITZACIÓ D'EMPRESES EXPORTADORES DE LA COMUNITAT VALENCIANA 2026                                                                                                      
AYUDAS IMPULSO A LA INTERNACIONALIZACIÓN DE EMPRESAS EXPORTADORAS DE LA COMUNITAT VALENCIANA 2026</t>
  </si>
  <si>
    <t>2. GASTOS D'ALLOTJAMENT (ÚNICAMENT HOSTALATGE), DESPLAÇAMENT (ÚNICAMENT EN MITJANS DE TRANSPORT PÚBLIC)
2. GASTOS DE ALOJAMIENTO (SOLO HOSPEDAJE), DESPLAZAMIENTO (SOLO EN MEDIOS DE TRANSPORTE PÚBLICO)</t>
  </si>
  <si>
    <t>OBSERVACIONS     OBSERVACIONES</t>
  </si>
  <si>
    <t>FIRA, CONGRESSO, MISSIÓ, ALTRES
 FERIA, CONGRESO, MISIÓN, OTROS</t>
  </si>
  <si>
    <t>CONCEPTE
CONCEPTO</t>
  </si>
  <si>
    <t>PERSONA QUE ES DESPLAÇA (NOM I COGNOMS)
PERSONA QUE SE DESPLAZA (NOMBRE Y APELLIDOS)</t>
  </si>
  <si>
    <t>CÀRREC QUE OCUPA EN L'EMPRESA 
CARGO QUE OCUPA EN LA EMPRESA</t>
  </si>
  <si>
    <t>DESTINACIÓ
DESTINO</t>
  </si>
  <si>
    <t>DATES 
(INICI I FINAL)
FECHAS 
(INICIO Y FINAL)</t>
  </si>
  <si>
    <t>NÚM. DE FACTURA  
(O ALTRE DOCUMENT)
(U OTRO DOCUMENTO)</t>
  </si>
  <si>
    <t>IMPORT 
IVA EXCLÒS (€)
IMPORTE 
IVA EXCLUIDO (€)</t>
  </si>
  <si>
    <t>IMPORT 
IVA INCLÒS (€)
IMPORTE 
IVA INCLUIDO (€)</t>
  </si>
  <si>
    <t>Es consideraran susceptibles de suport els gastos d'allotjament i desplaçament  per a l'assistència a les fires contemplades en l'apartat anterior, així com a showrooms, congressos o similars, missions comercials organitzades per organismes públics, entitats públic-privades o associacions empresarials, sempre que es realitzen fora d'Espanya. Seran subvencionables tots els gastos d'allotjament i desplaçament en el marc de qualsevol activitat promoguda per Ivace internacional. Tots estos gastos han de correspondre a persones que figuren en les escriptures com a sòcies o amb relació laboral amb l'empresa sol·licitant. (és necessari presentar documentació que acredite esta relació laboral). No es consideraran susceptibles de suport els corresponents a viatges comercials o de prospecció.
Es consideraran susceptibles de suport els gastos d'allotjament i desplaçament iniciats abans o el 31 de maig de 2026 i que finalitzen abans de la fi del termini de presentació de sol·licituds establit en el resolc nové, sempre que estos gastos hagen sigut abonats a esta data.
Se consideraran apoyables los gastos de alojamiento y desplazamiento para la asistencia a las ferias contempladas en el apartado anterior, así como a showrooms, congresos o similares misiones comerciales organizadas por organismos públicos, entidades público-privadas o asociaciones empresariales, siempre que se realicen fuera de España. Serán subvencionables todos los gastos de alojamiento y desplazamiento en el marco de cualquier actividad promovida por Ivace Internacional. Todos estos gastos deben corresponder a personas que figuren en las escrituras como socias  o con relación laboral con la empresa solicitante,(es necesario presentar documentación que acredite esta relación laboral ). No se consideran gastos subvencionables los correspondientes a viajes comerciales o de prospección.
Se considerarán apoyables los gastos de alojamiento y desplazamiento iniciados el 31 de mayo de 2026 y que finalicen antes del fin del plazo de presentación de solicitudes establecido en el resuelvo Noveno, siempre que estos gastos hayan sido abonados a dicha fecha</t>
  </si>
  <si>
    <t>La RELACIÓ DE GASTOS DEL COMPTE JUSTIFICATIU seguirà l'orde d'esta fulla excel: S'adjuntaran en un sol document pdf, totes les factures i a continuació de cadascuna, el justificant del seu pagament.
La RELACIÓN DE GASTOS DE LA CUENTA JUSTIFICATIVA seguirá el orden de esta hoja excel: Se adjuntarán en un solo documento pdf,  todas las facturas y a continuación de cada una, el justificante de su pago.</t>
  </si>
  <si>
    <t>PAIS</t>
  </si>
  <si>
    <t>TOTAL (€) MÀX 20.000€</t>
  </si>
  <si>
    <t xml:space="preserve">TOTAL 3.1+3.2 (€) </t>
  </si>
  <si>
    <t>Publicitat en mitjans estrangers
- Publicitat en mitjans estrangers, tant digitals com impressos.
- CPC (cost per clic) de la publicitat SEM internacional (Google AdWords, Yandex Direct, Baidu, Bing,etc.);
- CPC (cost per clic) de la publicitat en xarxes socials i portals internacionals: Facebook ADS, LinkedIn ADS, Twitter ADS, Youtube, Instagram, Tiktok, Pinterest ADS, Amazon, o cost CPC o CPM de rich media (bàners, etc.) en portals internacionals;
- Subscripcions a directoris internacionals.
- Campanyes publicitàries i gestió de continguts en diferents idiomes destinats a xarxes socials o mitjans de comunicació en línia, campanyes d'email màrqueting (MailChimp, Acumbamail...), optimització SEO per a altres països, i creació i gestió de perfils socials per a altres mercats.
Publicidad en medios extranjeros 
- Publicidad en medios extranjeros, tanto digitales como impresos.
– CPC (coste por clic) de la publicidad SEM internacional (Google AdWords, Yandex Direct, Baidu, Bing, etc.)
– CPC (coste por clic) de la publicidad en redes sociales y portales internacionales: Facebook ADS, LinkedIn ADS, Twitter ADS, YouTube, Instagram, Tiktok, Pinterest ADS, Amazon, o coste CPC o CPM de rich media (banners, etc.) en portales internacionales.
– Suscripciones a directorios internacionales
– Campañas publicitarias y gestión de contenidos publicitarios en diferentes idiomas destinados a redes sociales o medios de comunicación on-line, campañas de email marketing (MailChimp, Acumbamail…), optimización SEO para otros países, y creación y gestión de perfiles sociales para otros mercados.</t>
  </si>
  <si>
    <t>Material promocional
Disseny, traducció i impressió, tant en format físic com digital.
No es consideraran subvencionables: 
- Gastos de producció audiovisual (sessions de fotos, personal necessari per a realitzar els continguts audiovisuals, models, localitzacions, transport, dietes, viatges, servici d'àpats, etc.).
- Etiquetes, adhesius, instruccions de productes, garanties, mostraris, books, tarifes, displays, expositors i porta productes en tots els seus vessants.
- Targetes visita, marxandatge i regals promocionals
- Embalatge
- Transport de mostres sense valor comercial
Material promocional
Diseño, traducción e impresión, tanto en formato físico como digital.
No se considerarán gastos subvencionables: 
- Gastos de producción audiovisual (sesiones de fotos, personal necesario para realizar los contenidos audiovisuales, modelos, localizaciones, transporte, dietas, viajes, catering, etc.).
- Etiquetas, adhesivos, instrucciones de productos, garantías, muestrarios, books, tarifas, displays, expositores y porta productos en todas sus vertientes.
- Tarjetas visita, merchandising y regalos promocionales
- Packaging
- Transporte de muestras sin valor comercial</t>
  </si>
  <si>
    <t>4. SERVEIS PROFESSIONALS RELACIONATS AMB EL REGISTRE DE MARCA I VIGILÀNCIA O ALTRES SERVICIS DE PROPIETAT INDUSTRIAL FORA D'ESPANYA A EXCEPCIÓ DE LES TAXES
4. SERVICIOS PROFESIONALES RELACIONADOS CON EL REGISTRO DE MARCA Y VIGILANCIA U OTROS SERVICIOS DE PROPIEDAD INDUSTRIAL FUERA DE ESPAÑA, A EXCEPCIÓN DE LAS TASAS</t>
  </si>
  <si>
    <t>CONCEPTE (INDICAR PAÍS)
CONCEPTO (INDICAR PAÍS)</t>
  </si>
  <si>
    <t>Servicios profesionales relacionados con el proceso de registro y vigilancia de marca u otros servicios de propiedad industrial fuera de España, a excepción de las tasas.  
Servicis professionals relacionats amb el procés de registre i vigilància de marca o altres servicis de propietat industrial fora d'Espanya, a excepció de les taxes.</t>
  </si>
  <si>
    <t>AJUDES IMPULS A LA INTERNACIONALITZACIÓ D'EMPRESES EXPORTADORES DE LA COMUNITAT VALENCIANA 2026                                                                                                       
AYUDAS IMPULSO A LA INTERNACIONALIZACIÓN DE EMPRESAS EXPORTADORAS DE LA COMUNITAT VALENCIANA 2026</t>
  </si>
  <si>
    <t>5. SERVEIS PROFESSIONALS RELACIONATS AMB LA CERTIFICACIÓ, HOMOLOGACIÓ I REGISTRE
5. SERVICIOS PROFESIONALES RELACIONADOS CON LA CERTIFICACIÓN, HOMOLOGACIÓN Y REGISTRO</t>
  </si>
  <si>
    <t>Servicis relacionats amb el procés de certificació, homologació i registre necessaris per a la comercialització internacional dels productes i servicis. Es consideraran gastos subvencionables aquells en els quals incórreguen les empreses incluides les taxes.
Servicios relacionados con el proceso de certificación, homologación y registro necesarios para la comercialización internacional de los productos y servicios. Se considerarán gastos subvencionables aquellos en los que incurran las empresas incluidas las tasas.</t>
  </si>
  <si>
    <t>6.  GASTOS PER NOVA CONTRACTACIÓ DE PERSONAL QUALIFICAT PER A EXCUTAR EL PLA D'INTERNACIONALITZACIÓ DE L'EMPRESA
6. GASTOS POR NUEVA CONTRATACIÓN DE PERSONAL CUALIFICADO PARA EJECUTAR EL PLAN DE INTERNACIONALIZACIÓN DE LA EMPRESA</t>
  </si>
  <si>
    <t>DATA INICI CONTRACTE/                                      FECHA INICIO CONTRATO</t>
  </si>
  <si>
    <t>NIF TREBALLADOR/A
NIF TRABAJADOR/A</t>
  </si>
  <si>
    <t>COGNOMS I NOM
APELLIDOS Y NOMBRE</t>
  </si>
  <si>
    <t>SALARI BRUT
SALARIO BRUTO (min. 25.000€)</t>
  </si>
  <si>
    <t>SALARI NET
SALARIO NETO</t>
  </si>
  <si>
    <t xml:space="preserve">Primer treballador/a-Primer trabajador/a </t>
  </si>
  <si>
    <t>TOTAL (€) MÀX 40.000€ PER CONTRACTE</t>
  </si>
  <si>
    <t xml:space="preserve">Segon treballador/a-Segundo trabajador/a </t>
  </si>
  <si>
    <t>Tercer treballador/a-Tercer trabajador/a</t>
  </si>
  <si>
    <t>S'haurà de presentar:
– Contractes del personal, del qual es derive clarament l'objecte del mateix acompanyat de:
– Les nòmines del període imputat així com justificació de la transferència.
– RLC i RNT corresponents, en el seu cas, corresponents amb detall de les despeses de seguretat social, la base de cotització, epígraf, tipus de contracte, tipus de cotització i quota resultant.
– Model 111 (Retencions i ingressos a compte de l'Impost sobre la Renda de les Persones Físiques) del període (mensual o trimestral) justificatiu de l'ingrés de la retenció practicada, en el seu cas.
– Model 190 (Resum anual de retencions i ingressos a compte), en el seu cas. Aquest model 190, s'aportarà en el termini d'1 mes des de la seua presentació.
Se deberá presentar:
– Contratos del personal, del que se derive claramente el objeto del mismo acompañado de:
– Las nóminas del periodo imputado así como justificación de la transferencia.
– RLC y RNT correspondientes, en su caso, con detalle de los gastos de seguridad social, la base de cotización, epígrafe, tipo de contrato, tipo de cotización y cuota resultante.
– Modelo 111 (Retenciones e ingresos a cuenta del Impuesto sobre la Renta de las Personas Físicas) del periodo (mensual o trimestral) justificativo del ingreso de la retención practicada, en su caso.
– Modelo 190 (Resumen anual de retenciones e ingresos a cuenta), en su caso. Este modelo 190, se aportará en el plazo de 1 mes desde su presentación.</t>
  </si>
  <si>
    <t>7.  GASTOS DE CONSULTORIA ESTRATÈGICA.
7. GASTOS DE CONSULTORÍA ESTRATÉGICA</t>
  </si>
  <si>
    <t xml:space="preserve">MÀX 5.000 EUROS PER CONSULTORIA    </t>
  </si>
  <si>
    <t>L'import màxim a sol·licitar per cada tipus de consultoria serà de 5.000€ havent-se de presentar contracte i informe de resultats.
El importe máximo a solicitar por cada tipo de consultoría será de 5.000€ debiéndose presentar contrato e informe de resultados.</t>
  </si>
  <si>
    <t>ESTRATEGIA EXPORTADORA, DIGITALIZACIÓN ACTIVIDAD INTERNACIONAL O DISEÑO, DESARROLLO Y POSICIONAMIENTO MARCA EN MERCADOS INTERNACIONALES</t>
  </si>
  <si>
    <t>COMPRA PÚBLICA INTERNACIONAL</t>
  </si>
  <si>
    <t>CONSTITUCIÓN FILIAL O SUCURSAL EN EL EXTERIOR</t>
  </si>
  <si>
    <t>FINANCIACIÓN INTERNACIONAL, LOGÍSTICA, ETC</t>
  </si>
  <si>
    <t>8.  GASTOS DE GESTIÓ DE TRÀMITS LEGALS O ADMINISTRATIUS DAVANT AUTORITATS AMERICANES, NECESSARIS PER A L'OPERATIVA I CONSOLIDACIÓ EN EL MERCAT ESTATUNIDENC.
8. GASTOS DE GESTIÓN DE TRÁMITES LEGALES O ADMINISTRATIVOS ANTE AUTORIDADES AMERICANAS, NECESARIOS PARA LA OPERTATIVA Y CONSOLIDACIÓN EN EL MERCADO ESTADOUNIDENSE.</t>
  </si>
  <si>
    <t>Tindran la consideració de gastos subvencionables els facturats directament per la fira relatives a la contractació de l'espai (metres quadrats), drets de muntatge, assegurances, quotes d'inscripció o registre, subministraments , pack màrqueting digital obligatori, així com enviament de mostres per empreses especialitzades als certàmens firals internacionals i servicis professionals de disseny del stand (max. 5.000€).
Es consideraran susceptibles de suport els certàmens que, iniciats abans o el 31 de maig de 2026, finalitzen abans de la fi del termini de presentació de sol·licituds establit en el resolc nové, sempre que estos gastos hagen sigut pagats en esta data.
Si estes fires es realitzaren en format virtual, es consideraran gastos subvencionables les tarifes abonades per la participació virtual.
Tendrán la consideración de gastos subvencionables los facturados directamente por la feria relativos a la contratación del espacio (metros cuadrados), derechos de montaje, seguros, cuotas de inscripción o registro, suministros, pack marketing digital obligatorio, así como envío de muestras por empresas especializadas a los certámenes feriales internacionales y servicios profesionales de diseño del stand (max. 5.000€). Se considerarán apoyables los certámenes que, iniciados antes o el 31 de mayo de 2026, finalicen antes del fin del plazo de presentación de solicitudes establecido en el resuelvo Noveno, siempre que estos gastos hayan sido abonados a dicha fecha
Si estas ferias se realizaran en formato virtual, se considerarán gastos subvencionables las tarifas abonadas por la participación virtual.</t>
  </si>
  <si>
    <t>NÚM. DE FACTURA  
(O ALTRE DOCUMENT/U OTRO DOCUMENTO)</t>
  </si>
  <si>
    <t xml:space="preserve">9. DERIVAT DEL CONFLICTE DE L'IRAN, GASTOS NO CORRENTS I IMPREVISIBLES
9. DERIVADO DEL CONFLICTO DE IRAN, GASTOS NO CORRIENTES E IMPREVISIBLES
</t>
  </si>
  <si>
    <t>9. DERIVAT DEL CONFLICTE DE L'IRAN, GASTOS NO CORRENTS I IMPREVISIBLES
9. DERIVADO DEL CONFLICTE DE IRAN, GASTOS NO CORRIENTES E IMPREVISIBLES</t>
  </si>
  <si>
    <t>10. ALTRES SERVICIS I GASTOS PER ACTIVITATS QUE PERMETEN LA CAPTACIÓ I/O CONSOLIDACIÓ DE CLIENTELA A L'ESTRANGER  
10. OTROS SERVICIOS Y GASTOS POR ACTIVIDADES QUE PERMITAN LA CAPTACIÓN Y/O CONSOLIDACIÓN DE CLIENTELA EN EL EXTRANJERO</t>
  </si>
  <si>
    <t>10. ALTRES SERVICIS I GASTOS PER ACTIVITATS QUE PERMETEN LA CAPTACIÓ I/O CONSOLIDACIÓ DE CLIENTELA A L'ESTRANGER.
10. OTROS SERVICIOS Y GASTOS POR ACTIVIDADES QUE PERMITAN LA CAPTACIÓN Y/O CONSOLIDACIÓN DE CLIENTELA EN EL EXTRANJERO</t>
  </si>
  <si>
    <t xml:space="preserve">Derivat del conflicte de l'Iran, gastos no corrents i imprevisibles, assumits per l'empresa valenciana, com ara gastos extres d'ocupacions i sojorn en els ports; gastos per cancel·lacions de despatx; gastos de moviment de contenidors i remoció en les terminals; altres gastos no corrents i imprevisibles similars als anteriors. Les dates d'estes factures hauran de ser posteriors a l'1 de març de 2026.
Derivado del conflicto de Irán, gastos no corrientes e imprevisibles, asumidos por la empresa valenciana, tales como gastos extras de ocupaciones y estadía en los puertos; gastos por cancelaciones de despacho; gastos de movimiento de contenedores y remoción en las terminales; otros gastos no corrientes e imprevisibles similares a los anteriores. Las fechas de estas facturas deberán ser posteriores al 1 de marzo de 2026. </t>
  </si>
  <si>
    <r>
      <t xml:space="preserve">1.3 PARTICIPACIÓ, DE FORMA AGRUPADA O INDIVIDUAL, EN CERTÀMENS FIRALS INTERNACIONALS FORA DE LA UNIÓ EUROPEA </t>
    </r>
    <r>
      <rPr>
        <b/>
        <sz val="12"/>
        <color rgb="FFFF0000"/>
        <rFont val="Arial"/>
        <family val="2"/>
      </rPr>
      <t>(EXCEPTE EEUU)</t>
    </r>
    <r>
      <rPr>
        <b/>
        <sz val="12"/>
        <color rgb="FF000000"/>
        <rFont val="Arial"/>
        <family val="2"/>
      </rPr>
      <t xml:space="preserve">.  
1.3 PARTICIPACIÓN, DE FORMA AGRUPADA O INDIVIDUAL, EN CERTÁMENES FERIALES INTERNACIONALES FUERA DE LA UNIÓN EUROPEA </t>
    </r>
    <r>
      <rPr>
        <b/>
        <sz val="12"/>
        <color rgb="FFFF0000"/>
        <rFont val="Arial"/>
        <family val="2"/>
      </rPr>
      <t>(EXCEPTO EEUU)</t>
    </r>
    <r>
      <rPr>
        <b/>
        <sz val="12"/>
        <color rgb="FF000000"/>
        <rFont val="Arial"/>
        <family val="2"/>
      </rPr>
      <t xml:space="preserve">. </t>
    </r>
  </si>
  <si>
    <r>
      <t xml:space="preserve">1.4 PARTICIPACIÓ, DE FORMA AGRUPADA O INDIVIDUAL, EN CERTÀMENS FIRALS INTERNACIONALS </t>
    </r>
    <r>
      <rPr>
        <b/>
        <sz val="12"/>
        <color rgb="FFFF0000"/>
        <rFont val="Arial"/>
        <family val="2"/>
      </rPr>
      <t>EN EEUU</t>
    </r>
    <r>
      <rPr>
        <b/>
        <sz val="12"/>
        <color rgb="FF000000"/>
        <rFont val="Arial"/>
        <family val="2"/>
      </rPr>
      <t xml:space="preserve">.  
143 PARTICIPACIÓN, DE FORMA AGRUPADA O INDIVIDUAL, EN CERTÁMENES FERIALES INTERNACIONALES </t>
    </r>
    <r>
      <rPr>
        <b/>
        <sz val="12"/>
        <color rgb="FFFF0000"/>
        <rFont val="Arial"/>
        <family val="2"/>
      </rPr>
      <t>EN EEUU</t>
    </r>
    <r>
      <rPr>
        <b/>
        <sz val="12"/>
        <color rgb="FF000000"/>
        <rFont val="Arial"/>
        <family val="2"/>
      </rPr>
      <t xml:space="preserve">. </t>
    </r>
  </si>
  <si>
    <t>TOTAL1.1+1.2+1.3+.1.4 (€)</t>
  </si>
  <si>
    <t>ESPAÑA</t>
  </si>
  <si>
    <t>UE</t>
  </si>
  <si>
    <t>NO UE (EXCEPTO EEUU)</t>
  </si>
  <si>
    <t>EEUU</t>
  </si>
  <si>
    <t>MERCAT/MERCADO (UE, NO UE, EEUU)</t>
  </si>
  <si>
    <t>3.1 PUBLICITAT EN MITJANTS ESTRANGERS (fins a un import màxim de 20.000 euros)                                                                                                                                                                               3.1 PUBLICIDAD EN MEDIOS EXTRANJEROS  (hasta un importe máximo de 20.000 euros)</t>
  </si>
  <si>
    <t>3.2 MATERIAL PROMOCIONAL (fins a un import màxim de 20.000 euros)                                                                                                                                                                 3.2 MATERIAL PROMOCIONAL (hasta un importe máximo de 20.000 euros)</t>
  </si>
  <si>
    <t>MERCAT/ MERCADO (ESPAÑA, UE, NO UE, EEUU)</t>
  </si>
  <si>
    <t xml:space="preserve">NO UE </t>
  </si>
  <si>
    <t>NO UE</t>
  </si>
  <si>
    <t>Es considerarà despesa subvencionable el salari brut del presonal qualificat, contractat entre l'1 de juny de 2025 fins al 31 de maig de 2026, per a executar el pla d'internacionalització de l'empresa. Requisits del contracte: salari brut anual per persona mínim de 25.000€, duració mínima efectiva 12 mesos i contracte a temps complet.
L'import màxim a sol·licitar per cada contractació serà de 40.000€.
Les empreses que van ser beneficiàries de subvenció per aquest concepte en la convocatòria de l'exercici 2025, podran sol·licitar la despesa per aquest contracte pel període restant fins a completar els 12 mesos, sent l'import màxim a sol·licitar per cada contractació de 40.000€.
Únicament seran subvencionables les despeses indicades en aquest apartat si l'empresa realitza accions de promoció en mercats exteriors que puga justificar. 
En el cas que les empreses hagen sigut beneficiàries de subvenció per este concepte en convocatòries anteriors i sol·liciten subvenció per noves contractacions, hauran de justificar que les persones els contractes de les quals han sigut subvencionats amb anterioritat continuen en l’empresa i, en cas que no siga així, el motiu del seu cessament.
Si la persona contractada causara baixa abans de complir els 12 mesos de treball efectiu, podrà ser substituida en el termini de dos mesos per una altra persona per tal de completar, baix les mateixes condicions, el periode que quedara pendent de complir.
En el cas d’empreses associades o vinculades, la contractació d’este personal es considerarà subvencionat per a qualsevol empresa del grup, sense poder sol·licitar ajudes per este concepte per a persones que hagen treballat en una altra empresa del grup.
El personal haurà de ser contractat per la seu de l'empresa  de la Comunitat Valenciana de l'empresa beneficiària.
Se considerará gasto subvencionable el salario bruto del personal cualificado, contratado desde el 1 de junio de 2025 hasta el 31 de mayo de 2026, para ejecutar el plan de internacionalización de la empresa. Requisitos: salario bruto anual por persona mínimo de 25.000€, duración mínima efectiva del contrato 12 meses y contrato a tiempo completo. 
El importe máximo a solicitar para cada contratación será de 40.000€.
Las empresas que fueron beneficiarias de subvención por este concepto en la convocatoria del ejercicio 2025, podrán solicitar el gasto por dicho contrato por el periodo restante hasta completar los 12 meses, siendo el importe máximo a subvencionar por cada contratación de 40.000€.
Únicamente serán subvencionables los gastos indicados en este apartado si la empresa realiza acciones de promoción en mercados exteriores que pueda justificar. 
En el caso de que las empresas hayan sido beneficiarias de subvención por este concepto en convocatorias anteriores y soliciten subvención por nuevas contrataciones, deberán justificar que las personas cuyos contratos han sido subvencionados con anterioridad, continúan en la empresa y, en caso de que no sea así, el motivo de su cese.
Si la persona causara baja antes de cumplir los 12 meses de trabajo efectivo podrá ser sustituida en el plazo de dos meses por otra persona a fin de completar, bajo las mismas condiciones, el periodo que quedara pendiente de cumplir.
En el caso de empresas asociadas o vinculadas la contratación de este personal se considerará subvencionado para cualquier empresa del grupo, no pudiendo solicitar ayudas por este concepto para personas que ya hayan trabajado en alguna empresa del grupo.
El personal deberá ser contratado por la sede de la Comunitat Valenciana de la empresa beneficiaria.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</si>
</sst>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_€"/>
    <numFmt numFmtId="165" formatCode="#,##0.00\ [$€-C0A];[Red]\-#,##0.00\ [$€-C0A]"/>
  </numFmts>
  <fonts count="33">
    <font>
      <sz val="11"/>
      <color theme="1"/>
      <name val="Calibri"/>
      <family val="2"/>
      <scheme val="minor"/>
    </font>
    <font>
      <sz val="10"/>
      <color rgb="FF000000"/>
      <name val="Arial"/>
      <family val="2"/>
    </font>
    <font>
      <b/>
      <sz val="12"/>
      <color rgb="FF000000"/>
      <name val="Arial"/>
      <family val="2"/>
    </font>
    <font>
      <b/>
      <sz val="11"/>
      <color rgb="FF000000"/>
      <name val="Arial"/>
      <family val="2"/>
    </font>
    <font>
      <b/>
      <sz val="10"/>
      <color rgb="FF000000"/>
      <name val="Arial"/>
      <family val="2"/>
    </font>
    <font>
      <b/>
      <sz val="11"/>
      <color rgb="FFFF0000"/>
      <name val="Arial"/>
      <family val="2"/>
    </font>
    <font>
      <sz val="11"/>
      <color rgb="FF000000"/>
      <name val="Arial"/>
      <family val="2"/>
    </font>
    <font>
      <sz val="11"/>
      <color rgb="FF000000"/>
      <name val="Arial1"/>
    </font>
    <font>
      <sz val="11"/>
      <name val="Arial"/>
      <family val="2"/>
    </font>
    <font>
      <sz val="10"/>
      <color theme="9" tint="-0.249977111117893"/>
      <name val="Arial"/>
      <family val="2"/>
    </font>
    <font>
      <sz val="10"/>
      <color rgb="FF000000"/>
      <name val="Arial1"/>
    </font>
    <font>
      <b/>
      <sz val="14"/>
      <color rgb="FF000000"/>
      <name val="Arial"/>
      <family val="2"/>
    </font>
    <font>
      <b/>
      <sz val="11"/>
      <color rgb="FF0070C0"/>
      <name val="Arial"/>
      <family val="2"/>
    </font>
    <font>
      <sz val="11"/>
      <color rgb="FF0070C0"/>
      <name val="Arial"/>
      <family val="2"/>
    </font>
    <font>
      <b/>
      <sz val="10"/>
      <color rgb="FFFF0000"/>
      <name val="Arial"/>
      <family val="2"/>
    </font>
    <font>
      <sz val="10"/>
      <color rgb="FFFF0000"/>
      <name val="Arial"/>
      <family val="2"/>
    </font>
    <font>
      <u/>
      <sz val="11"/>
      <color theme="10"/>
      <name val="Calibri"/>
      <family val="2"/>
      <scheme val="minor"/>
    </font>
    <font>
      <sz val="11"/>
      <color rgb="FF000000"/>
      <name val="Arial "/>
    </font>
    <font>
      <sz val="9"/>
      <color rgb="FF000000"/>
      <name val="Roboto"/>
    </font>
    <font>
      <b/>
      <sz val="14"/>
      <color theme="1"/>
      <name val="Arial"/>
      <family val="2"/>
    </font>
    <font>
      <b/>
      <sz val="11"/>
      <color rgb="FFFF0000"/>
      <name val="Calibri"/>
      <family val="2"/>
      <scheme val="minor"/>
    </font>
    <font>
      <b/>
      <sz val="11"/>
      <color theme="1"/>
      <name val="Arial"/>
      <family val="2"/>
    </font>
    <font>
      <b/>
      <sz val="11"/>
      <color theme="9" tint="-0.249977111117893"/>
      <name val="Arial"/>
      <family val="2"/>
    </font>
    <font>
      <sz val="11"/>
      <name val="Arial1"/>
    </font>
    <font>
      <b/>
      <sz val="11"/>
      <name val="Arial"/>
      <family val="2"/>
    </font>
    <font>
      <b/>
      <sz val="10"/>
      <color rgb="FF000000"/>
      <name val="Arial1"/>
    </font>
    <font>
      <b/>
      <sz val="11"/>
      <color theme="1"/>
      <name val="Calibri"/>
      <family val="2"/>
      <scheme val="minor"/>
    </font>
    <font>
      <b/>
      <sz val="11"/>
      <name val="Calibri"/>
      <family val="2"/>
      <scheme val="minor"/>
    </font>
    <font>
      <b/>
      <sz val="12"/>
      <name val="Arial"/>
      <family val="2"/>
    </font>
    <font>
      <sz val="10"/>
      <name val="Arial"/>
      <family val="2"/>
    </font>
    <font>
      <sz val="11"/>
      <name val="Calibri"/>
      <family val="2"/>
      <scheme val="minor"/>
    </font>
    <font>
      <sz val="11"/>
      <color rgb="FFFF0000"/>
      <name val="Calibri"/>
      <family val="2"/>
      <scheme val="minor"/>
    </font>
    <font>
      <b/>
      <sz val="12"/>
      <color rgb="FFFF0000"/>
      <name val="Arial"/>
      <family val="2"/>
    </font>
  </fonts>
  <fills count="11">
    <fill>
      <patternFill patternType="none"/>
    </fill>
    <fill>
      <patternFill patternType="gray125"/>
    </fill>
    <fill>
      <patternFill patternType="solid">
        <fgColor rgb="FFC0C0C0"/>
        <bgColor rgb="FFDDDDDD"/>
      </patternFill>
    </fill>
    <fill>
      <patternFill patternType="solid">
        <fgColor rgb="FFFFFF00"/>
        <bgColor indexed="64"/>
      </patternFill>
    </fill>
    <fill>
      <patternFill patternType="solid">
        <fgColor rgb="FFEDE6D1"/>
        <bgColor rgb="FFDDDDDD"/>
      </patternFill>
    </fill>
    <fill>
      <patternFill patternType="solid">
        <fgColor theme="7" tint="0.7999816888943144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4" tint="0.79998168889431442"/>
        <bgColor indexed="64"/>
      </patternFill>
    </fill>
  </fills>
  <borders count="5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medium">
        <color indexed="64"/>
      </left>
      <right style="hair">
        <color auto="1"/>
      </right>
      <top style="hair">
        <color auto="1"/>
      </top>
      <bottom/>
      <diagonal/>
    </border>
    <border>
      <left style="hair">
        <color auto="1"/>
      </left>
      <right style="medium">
        <color indexed="64"/>
      </right>
      <top style="hair">
        <color auto="1"/>
      </top>
      <bottom style="hair">
        <color auto="1"/>
      </bottom>
      <diagonal/>
    </border>
    <border>
      <left style="hair">
        <color auto="1"/>
      </left>
      <right style="hair">
        <color auto="1"/>
      </right>
      <top/>
      <bottom/>
      <diagonal/>
    </border>
    <border>
      <left style="medium">
        <color indexed="64"/>
      </left>
      <right style="hair">
        <color auto="1"/>
      </right>
      <top/>
      <bottom style="hair">
        <color auto="1"/>
      </bottom>
      <diagonal/>
    </border>
    <border>
      <left style="hair">
        <color auto="1"/>
      </left>
      <right style="hair">
        <color auto="1"/>
      </right>
      <top/>
      <bottom style="hair">
        <color auto="1"/>
      </bottom>
      <diagonal/>
    </border>
    <border>
      <left style="medium">
        <color indexed="64"/>
      </left>
      <right/>
      <top style="hair">
        <color auto="1"/>
      </top>
      <bottom style="hair">
        <color auto="1"/>
      </bottom>
      <diagonal/>
    </border>
    <border>
      <left/>
      <right/>
      <top style="hair">
        <color auto="1"/>
      </top>
      <bottom style="hair">
        <color auto="1"/>
      </bottom>
      <diagonal/>
    </border>
    <border>
      <left/>
      <right style="medium">
        <color indexed="64"/>
      </right>
      <top style="hair">
        <color auto="1"/>
      </top>
      <bottom style="hair">
        <color auto="1"/>
      </bottom>
      <diagonal/>
    </border>
    <border>
      <left style="medium">
        <color indexed="64"/>
      </left>
      <right/>
      <top/>
      <bottom/>
      <diagonal/>
    </border>
    <border>
      <left/>
      <right style="medium">
        <color indexed="64"/>
      </right>
      <top/>
      <bottom/>
      <diagonal/>
    </border>
    <border>
      <left style="medium">
        <color indexed="64"/>
      </left>
      <right style="hair">
        <color auto="1"/>
      </right>
      <top style="hair">
        <color auto="1"/>
      </top>
      <bottom style="hair">
        <color auto="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hair">
        <color auto="1"/>
      </top>
      <bottom style="medium">
        <color indexed="64"/>
      </bottom>
      <diagonal/>
    </border>
    <border>
      <left/>
      <right/>
      <top style="hair">
        <color auto="1"/>
      </top>
      <bottom style="medium">
        <color indexed="64"/>
      </bottom>
      <diagonal/>
    </border>
    <border>
      <left/>
      <right style="hair">
        <color auto="1"/>
      </right>
      <top style="hair">
        <color auto="1"/>
      </top>
      <bottom style="medium">
        <color indexed="64"/>
      </bottom>
      <diagonal/>
    </border>
    <border>
      <left/>
      <right style="medium">
        <color indexed="64"/>
      </right>
      <top style="hair">
        <color auto="1"/>
      </top>
      <bottom style="medium">
        <color indexed="64"/>
      </bottom>
      <diagonal/>
    </border>
    <border>
      <left/>
      <right/>
      <top style="hair">
        <color auto="1"/>
      </top>
      <bottom/>
      <diagonal/>
    </border>
    <border>
      <left/>
      <right/>
      <top style="medium">
        <color indexed="64"/>
      </top>
      <bottom/>
      <diagonal/>
    </border>
    <border>
      <left/>
      <right style="medium">
        <color indexed="64"/>
      </right>
      <top style="medium">
        <color indexed="64"/>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hair">
        <color auto="1"/>
      </top>
      <bottom style="medium">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hair">
        <color auto="1"/>
      </left>
      <right style="medium">
        <color indexed="64"/>
      </right>
      <top/>
      <bottom style="hair">
        <color auto="1"/>
      </bottom>
      <diagonal/>
    </border>
    <border>
      <left style="thin">
        <color auto="1"/>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hair">
        <color auto="1"/>
      </top>
      <bottom/>
      <diagonal/>
    </border>
    <border>
      <left style="medium">
        <color indexed="64"/>
      </left>
      <right style="medium">
        <color indexed="64"/>
      </right>
      <top style="hair">
        <color auto="1"/>
      </top>
      <bottom style="hair">
        <color auto="1"/>
      </bottom>
      <diagonal/>
    </border>
    <border>
      <left style="medium">
        <color indexed="64"/>
      </left>
      <right style="medium">
        <color indexed="64"/>
      </right>
      <top/>
      <bottom/>
      <diagonal/>
    </border>
    <border>
      <left style="medium">
        <color indexed="64"/>
      </left>
      <right style="medium">
        <color indexed="64"/>
      </right>
      <top style="hair">
        <color auto="1"/>
      </top>
      <bottom style="medium">
        <color indexed="64"/>
      </bottom>
      <diagonal/>
    </border>
    <border>
      <left style="medium">
        <color indexed="64"/>
      </left>
      <right style="medium">
        <color indexed="64"/>
      </right>
      <top/>
      <bottom style="hair">
        <color auto="1"/>
      </bottom>
      <diagonal/>
    </border>
    <border>
      <left/>
      <right style="hair">
        <color auto="1"/>
      </right>
      <top/>
      <bottom/>
      <diagonal/>
    </border>
    <border>
      <left/>
      <right style="hair">
        <color auto="1"/>
      </right>
      <top/>
      <bottom style="hair">
        <color auto="1"/>
      </bottom>
      <diagonal/>
    </border>
    <border>
      <left/>
      <right style="hair">
        <color auto="1"/>
      </right>
      <top style="medium">
        <color indexed="64"/>
      </top>
      <bottom style="medium">
        <color indexed="64"/>
      </bottom>
      <diagonal/>
    </border>
    <border>
      <left style="medium">
        <color indexed="64"/>
      </left>
      <right/>
      <top/>
      <bottom style="hair">
        <color auto="1"/>
      </bottom>
      <diagonal/>
    </border>
    <border>
      <left style="medium">
        <color indexed="64"/>
      </left>
      <right style="medium">
        <color indexed="64"/>
      </right>
      <top style="medium">
        <color indexed="64"/>
      </top>
      <bottom style="medium">
        <color indexed="64"/>
      </bottom>
      <diagonal/>
    </border>
    <border>
      <left/>
      <right/>
      <top/>
      <bottom style="hair">
        <color auto="1"/>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hair">
        <color indexed="64"/>
      </bottom>
      <diagonal/>
    </border>
    <border>
      <left style="hair">
        <color auto="1"/>
      </left>
      <right/>
      <top/>
      <bottom/>
      <diagonal/>
    </border>
    <border>
      <left style="medium">
        <color indexed="64"/>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hair">
        <color auto="1"/>
      </left>
      <right style="medium">
        <color indexed="64"/>
      </right>
      <top style="hair">
        <color auto="1"/>
      </top>
      <bottom style="medium">
        <color indexed="64"/>
      </bottom>
      <diagonal/>
    </border>
    <border>
      <left style="medium">
        <color indexed="64"/>
      </left>
      <right style="hair">
        <color auto="1"/>
      </right>
      <top style="medium">
        <color indexed="64"/>
      </top>
      <bottom/>
      <diagonal/>
    </border>
    <border>
      <left/>
      <right style="hair">
        <color auto="1"/>
      </right>
      <top style="medium">
        <color indexed="64"/>
      </top>
      <bottom/>
      <diagonal/>
    </border>
    <border>
      <left/>
      <right style="hair">
        <color auto="1"/>
      </right>
      <top style="hair">
        <color auto="1"/>
      </top>
      <bottom/>
      <diagonal/>
    </border>
    <border>
      <left style="medium">
        <color indexed="64"/>
      </left>
      <right/>
      <top style="medium">
        <color indexed="64"/>
      </top>
      <bottom/>
      <diagonal/>
    </border>
  </borders>
  <cellStyleXfs count="2">
    <xf numFmtId="0" fontId="0" fillId="0" borderId="0"/>
    <xf numFmtId="0" fontId="16" fillId="0" borderId="0"/>
  </cellStyleXfs>
  <cellXfs count="396">
    <xf numFmtId="0" fontId="0" fillId="0" borderId="0" xfId="0"/>
    <xf numFmtId="0" fontId="1" fillId="0" borderId="0" xfId="0" applyFont="1"/>
    <xf numFmtId="1" fontId="1" fillId="0" borderId="0" xfId="0" applyNumberFormat="1" applyFont="1" applyAlignment="1">
      <alignment horizontal="center"/>
    </xf>
    <xf numFmtId="14" fontId="1" fillId="0" borderId="0" xfId="0" applyNumberFormat="1" applyFont="1" applyAlignment="1">
      <alignment horizontal="center"/>
    </xf>
    <xf numFmtId="164" fontId="1" fillId="0" borderId="0" xfId="0" applyNumberFormat="1" applyFont="1" applyAlignment="1">
      <alignment horizontal="right"/>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5" xfId="0" applyFont="1" applyBorder="1" applyAlignment="1">
      <alignment horizontal="left" vertical="center" wrapText="1"/>
    </xf>
    <xf numFmtId="0" fontId="1" fillId="0" borderId="0" xfId="0" applyFont="1" applyAlignment="1">
      <alignment wrapText="1"/>
    </xf>
    <xf numFmtId="0" fontId="0" fillId="0" borderId="0" xfId="0" applyAlignment="1">
      <alignment wrapText="1"/>
    </xf>
    <xf numFmtId="164" fontId="2" fillId="0" borderId="0" xfId="0" applyNumberFormat="1" applyFont="1" applyAlignment="1">
      <alignment horizontal="righ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6" fillId="0" borderId="0" xfId="0" applyFont="1"/>
    <xf numFmtId="0" fontId="6" fillId="0" borderId="0" xfId="0" applyFont="1" applyAlignment="1">
      <alignment horizontal="center" vertical="center" wrapText="1"/>
    </xf>
    <xf numFmtId="0" fontId="0" fillId="0" borderId="11" xfId="0" applyBorder="1"/>
    <xf numFmtId="0" fontId="0" fillId="0" borderId="5" xfId="0" applyBorder="1"/>
    <xf numFmtId="1" fontId="0" fillId="0" borderId="5" xfId="0" applyNumberFormat="1" applyBorder="1" applyAlignment="1">
      <alignment horizontal="center"/>
    </xf>
    <xf numFmtId="14" fontId="0" fillId="0" borderId="5" xfId="0" applyNumberFormat="1" applyBorder="1" applyAlignment="1">
      <alignment horizontal="center"/>
    </xf>
    <xf numFmtId="0" fontId="0" fillId="0" borderId="11" xfId="0" applyBorder="1" applyAlignment="1">
      <alignment vertical="center"/>
    </xf>
    <xf numFmtId="0" fontId="0" fillId="0" borderId="14" xfId="0" applyBorder="1"/>
    <xf numFmtId="0" fontId="1" fillId="0" borderId="0" xfId="0" applyFont="1" applyAlignment="1">
      <alignment horizontal="justify"/>
    </xf>
    <xf numFmtId="0" fontId="0" fillId="0" borderId="14" xfId="0" applyBorder="1" applyAlignment="1">
      <alignment horizontal="justify"/>
    </xf>
    <xf numFmtId="0" fontId="1" fillId="0" borderId="0" xfId="0" applyFont="1" applyAlignment="1">
      <alignment horizontal="justify" vertical="center" wrapText="1"/>
    </xf>
    <xf numFmtId="1"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0" fontId="1" fillId="0" borderId="0" xfId="0" applyFont="1" applyAlignment="1">
      <alignment horizontal="left" vertical="center" wrapText="1"/>
    </xf>
    <xf numFmtId="1" fontId="0" fillId="0" borderId="0" xfId="0" applyNumberFormat="1" applyAlignment="1">
      <alignment horizontal="center"/>
    </xf>
    <xf numFmtId="14" fontId="0" fillId="0" borderId="0" xfId="0" applyNumberFormat="1" applyAlignment="1">
      <alignment horizontal="center"/>
    </xf>
    <xf numFmtId="0" fontId="1" fillId="0" borderId="0" xfId="0" applyFont="1" applyAlignment="1">
      <alignment horizontal="justify" wrapText="1"/>
    </xf>
    <xf numFmtId="0" fontId="9" fillId="0" borderId="0" xfId="0" applyFont="1"/>
    <xf numFmtId="1" fontId="9" fillId="0" borderId="0" xfId="0" applyNumberFormat="1" applyFont="1" applyAlignment="1">
      <alignment horizontal="center"/>
    </xf>
    <xf numFmtId="14" fontId="1" fillId="0" borderId="0" xfId="0" applyNumberFormat="1" applyFont="1"/>
    <xf numFmtId="164" fontId="1" fillId="0" borderId="0" xfId="0" applyNumberFormat="1" applyFont="1"/>
    <xf numFmtId="0" fontId="8" fillId="0" borderId="0" xfId="0" applyFont="1" applyAlignment="1">
      <alignment vertical="center" wrapText="1"/>
    </xf>
    <xf numFmtId="14" fontId="1" fillId="0" borderId="0" xfId="0" applyNumberFormat="1" applyFont="1" applyAlignment="1">
      <alignment horizontal="center" wrapText="1"/>
    </xf>
    <xf numFmtId="1" fontId="1" fillId="0" borderId="0" xfId="0" applyNumberFormat="1" applyFont="1" applyAlignment="1">
      <alignment wrapText="1"/>
    </xf>
    <xf numFmtId="164" fontId="1" fillId="0" borderId="0" xfId="0" applyNumberFormat="1" applyFont="1" applyAlignment="1">
      <alignment horizontal="right" wrapText="1"/>
    </xf>
    <xf numFmtId="0" fontId="6" fillId="0" borderId="0" xfId="0" applyFont="1" applyAlignment="1">
      <alignment wrapText="1"/>
    </xf>
    <xf numFmtId="0" fontId="0" fillId="0" borderId="16" xfId="0" quotePrefix="1" applyBorder="1" applyAlignment="1">
      <alignment wrapText="1"/>
    </xf>
    <xf numFmtId="0" fontId="0" fillId="0" borderId="5" xfId="0" applyBorder="1" applyAlignment="1">
      <alignment wrapText="1"/>
    </xf>
    <xf numFmtId="14" fontId="0" fillId="0" borderId="5" xfId="0" applyNumberFormat="1" applyBorder="1" applyAlignment="1">
      <alignment horizontal="center" wrapText="1"/>
    </xf>
    <xf numFmtId="1" fontId="0" fillId="0" borderId="5" xfId="0" applyNumberFormat="1" applyBorder="1" applyAlignment="1">
      <alignment wrapText="1"/>
    </xf>
    <xf numFmtId="164" fontId="0" fillId="0" borderId="5" xfId="0" applyNumberFormat="1" applyBorder="1" applyAlignment="1">
      <alignment horizontal="right" wrapText="1"/>
    </xf>
    <xf numFmtId="164" fontId="0" fillId="0" borderId="7" xfId="0" applyNumberFormat="1" applyBorder="1" applyAlignment="1">
      <alignment horizontal="right" wrapText="1"/>
    </xf>
    <xf numFmtId="0" fontId="0" fillId="0" borderId="11" xfId="0" quotePrefix="1" applyBorder="1" applyAlignment="1">
      <alignment wrapText="1"/>
    </xf>
    <xf numFmtId="164" fontId="0" fillId="0" borderId="4" xfId="0" applyNumberFormat="1" applyBorder="1" applyAlignment="1">
      <alignment horizontal="right" wrapText="1"/>
    </xf>
    <xf numFmtId="164" fontId="0" fillId="0" borderId="13" xfId="0" applyNumberFormat="1" applyBorder="1" applyAlignment="1">
      <alignment horizontal="right" wrapText="1"/>
    </xf>
    <xf numFmtId="0" fontId="0" fillId="0" borderId="17" xfId="0" applyBorder="1" applyAlignment="1">
      <alignment wrapText="1"/>
    </xf>
    <xf numFmtId="0" fontId="1" fillId="0" borderId="18" xfId="0" applyFont="1" applyBorder="1" applyAlignment="1">
      <alignment horizontal="justify" wrapText="1"/>
    </xf>
    <xf numFmtId="14" fontId="1" fillId="0" borderId="18" xfId="0" applyNumberFormat="1" applyFont="1" applyBorder="1" applyAlignment="1">
      <alignment horizontal="center" wrapText="1"/>
    </xf>
    <xf numFmtId="0" fontId="1" fillId="0" borderId="18" xfId="0" applyFont="1" applyBorder="1" applyAlignment="1">
      <alignment wrapText="1"/>
    </xf>
    <xf numFmtId="1" fontId="1" fillId="0" borderId="18" xfId="0" applyNumberFormat="1" applyFont="1" applyBorder="1" applyAlignment="1">
      <alignment wrapText="1"/>
    </xf>
    <xf numFmtId="164" fontId="1" fillId="0" borderId="18" xfId="0" applyNumberFormat="1" applyFont="1" applyBorder="1" applyAlignment="1">
      <alignment horizontal="right" wrapText="1"/>
    </xf>
    <xf numFmtId="164" fontId="1" fillId="0" borderId="19" xfId="0" applyNumberFormat="1" applyFont="1" applyBorder="1" applyAlignment="1">
      <alignment horizontal="right" wrapText="1"/>
    </xf>
    <xf numFmtId="164" fontId="8" fillId="0" borderId="0" xfId="0" applyNumberFormat="1" applyFont="1" applyAlignment="1">
      <alignment horizontal="right" vertical="center" wrapText="1"/>
    </xf>
    <xf numFmtId="0" fontId="0" fillId="0" borderId="16" xfId="0" applyBorder="1"/>
    <xf numFmtId="0" fontId="1" fillId="0" borderId="0" xfId="0" applyFont="1" applyAlignment="1">
      <alignment horizontal="center" vertical="center" wrapText="1"/>
    </xf>
    <xf numFmtId="0" fontId="18" fillId="0" borderId="0" xfId="0" applyFont="1" applyAlignment="1">
      <alignment wrapText="1"/>
    </xf>
    <xf numFmtId="0" fontId="18" fillId="0" borderId="0" xfId="0" applyFont="1" applyAlignment="1">
      <alignment horizontal="center" wrapText="1"/>
    </xf>
    <xf numFmtId="0" fontId="16" fillId="0" borderId="0" xfId="1"/>
    <xf numFmtId="0" fontId="0" fillId="0" borderId="16" xfId="0" applyBorder="1" applyAlignment="1">
      <alignment wrapText="1"/>
    </xf>
    <xf numFmtId="0" fontId="10" fillId="0" borderId="0" xfId="0" applyFont="1" applyAlignment="1">
      <alignment wrapText="1"/>
    </xf>
    <xf numFmtId="0" fontId="20" fillId="0" borderId="0" xfId="0" applyFont="1"/>
    <xf numFmtId="0" fontId="4" fillId="0" borderId="0" xfId="0" applyFont="1"/>
    <xf numFmtId="0" fontId="21" fillId="0" borderId="0" xfId="0" applyFont="1"/>
    <xf numFmtId="1" fontId="4" fillId="0" borderId="0" xfId="0" applyNumberFormat="1" applyFont="1" applyAlignment="1">
      <alignment horizontal="center"/>
    </xf>
    <xf numFmtId="14" fontId="4" fillId="0" borderId="0" xfId="0" applyNumberFormat="1" applyFont="1" applyAlignment="1">
      <alignment horizontal="center"/>
    </xf>
    <xf numFmtId="0" fontId="22" fillId="0" borderId="0" xfId="0" applyFont="1"/>
    <xf numFmtId="4" fontId="1" fillId="0" borderId="0" xfId="0" applyNumberFormat="1" applyFont="1"/>
    <xf numFmtId="4" fontId="2" fillId="0" borderId="0" xfId="0" applyNumberFormat="1" applyFont="1" applyAlignment="1">
      <alignment vertical="center" wrapText="1"/>
    </xf>
    <xf numFmtId="4" fontId="2" fillId="0" borderId="0" xfId="0" applyNumberFormat="1" applyFont="1" applyAlignment="1">
      <alignment horizontal="center" vertical="center" wrapText="1"/>
    </xf>
    <xf numFmtId="4" fontId="1" fillId="7" borderId="35" xfId="0" applyNumberFormat="1" applyFont="1" applyFill="1" applyBorder="1"/>
    <xf numFmtId="4" fontId="4" fillId="0" borderId="0" xfId="0" applyNumberFormat="1" applyFont="1"/>
    <xf numFmtId="4" fontId="1" fillId="0" borderId="0" xfId="0" applyNumberFormat="1" applyFont="1" applyAlignment="1">
      <alignment horizontal="right"/>
    </xf>
    <xf numFmtId="4" fontId="2" fillId="0" borderId="0" xfId="0" applyNumberFormat="1" applyFont="1" applyAlignment="1">
      <alignment horizontal="center" vertical="center"/>
    </xf>
    <xf numFmtId="4" fontId="3" fillId="0" borderId="4" xfId="0" applyNumberFormat="1" applyFont="1" applyBorder="1" applyAlignment="1">
      <alignment horizontal="left" vertical="center" wrapText="1"/>
    </xf>
    <xf numFmtId="4" fontId="3" fillId="0" borderId="0" xfId="0" applyNumberFormat="1" applyFont="1" applyAlignment="1">
      <alignment horizontal="center" vertical="center" wrapText="1"/>
    </xf>
    <xf numFmtId="4" fontId="6" fillId="0" borderId="0" xfId="0" applyNumberFormat="1" applyFont="1"/>
    <xf numFmtId="4" fontId="0" fillId="0" borderId="5" xfId="0" applyNumberFormat="1" applyBorder="1" applyAlignment="1">
      <alignment horizontal="right"/>
    </xf>
    <xf numFmtId="4" fontId="0" fillId="0" borderId="7" xfId="0" applyNumberFormat="1" applyBorder="1" applyAlignment="1">
      <alignment horizontal="right"/>
    </xf>
    <xf numFmtId="4" fontId="3" fillId="3" borderId="5" xfId="0" applyNumberFormat="1" applyFont="1" applyFill="1" applyBorder="1" applyAlignment="1">
      <alignment horizontal="right" vertical="center"/>
    </xf>
    <xf numFmtId="4" fontId="3" fillId="0" borderId="13" xfId="0" applyNumberFormat="1" applyFont="1" applyBorder="1" applyAlignment="1">
      <alignment horizontal="right"/>
    </xf>
    <xf numFmtId="4" fontId="1" fillId="0" borderId="15" xfId="0" applyNumberFormat="1" applyFont="1" applyBorder="1" applyAlignment="1">
      <alignment horizontal="right"/>
    </xf>
    <xf numFmtId="4" fontId="1" fillId="0" borderId="0" xfId="0" applyNumberFormat="1" applyFont="1" applyAlignment="1">
      <alignment horizontal="right" vertical="center" wrapText="1"/>
    </xf>
    <xf numFmtId="4" fontId="1" fillId="0" borderId="15" xfId="0" applyNumberFormat="1" applyFont="1" applyBorder="1" applyAlignment="1">
      <alignment horizontal="right" vertical="center" wrapText="1"/>
    </xf>
    <xf numFmtId="4" fontId="1" fillId="0" borderId="0" xfId="0" applyNumberFormat="1" applyFont="1" applyAlignment="1">
      <alignment horizontal="left" vertical="center" wrapText="1"/>
    </xf>
    <xf numFmtId="4" fontId="0" fillId="0" borderId="0" xfId="0" applyNumberFormat="1" applyAlignment="1">
      <alignment horizontal="right"/>
    </xf>
    <xf numFmtId="4" fontId="3" fillId="3" borderId="0" xfId="0" applyNumberFormat="1" applyFont="1" applyFill="1" applyAlignment="1">
      <alignment horizontal="right" vertical="center"/>
    </xf>
    <xf numFmtId="4" fontId="15" fillId="0" borderId="0" xfId="0" applyNumberFormat="1" applyFont="1" applyAlignment="1">
      <alignment horizontal="justify" wrapText="1"/>
    </xf>
    <xf numFmtId="4" fontId="4" fillId="0" borderId="0" xfId="0" applyNumberFormat="1" applyFont="1" applyAlignment="1">
      <alignment horizontal="right"/>
    </xf>
    <xf numFmtId="4" fontId="2" fillId="0" borderId="0" xfId="0" applyNumberFormat="1" applyFont="1" applyAlignment="1">
      <alignment horizontal="justify" vertical="center" wrapText="1"/>
    </xf>
    <xf numFmtId="4" fontId="3" fillId="0" borderId="5" xfId="0" applyNumberFormat="1" applyFont="1" applyBorder="1" applyAlignment="1">
      <alignment horizontal="center" vertical="center" wrapText="1"/>
    </xf>
    <xf numFmtId="4" fontId="0" fillId="0" borderId="5" xfId="0" applyNumberFormat="1" applyBorder="1"/>
    <xf numFmtId="4" fontId="0" fillId="0" borderId="7" xfId="0" applyNumberFormat="1" applyBorder="1"/>
    <xf numFmtId="4" fontId="3" fillId="3" borderId="28" xfId="0" applyNumberFormat="1" applyFont="1" applyFill="1" applyBorder="1" applyAlignment="1">
      <alignment horizontal="right" vertical="center"/>
    </xf>
    <xf numFmtId="4" fontId="3" fillId="0" borderId="23" xfId="0" applyNumberFormat="1" applyFont="1" applyBorder="1"/>
    <xf numFmtId="4" fontId="8" fillId="0" borderId="0" xfId="0" applyNumberFormat="1" applyFont="1" applyAlignment="1">
      <alignment vertical="center" wrapText="1"/>
    </xf>
    <xf numFmtId="4" fontId="4" fillId="0" borderId="4" xfId="0" applyNumberFormat="1" applyFont="1" applyBorder="1" applyAlignment="1">
      <alignment horizontal="left" vertical="center"/>
    </xf>
    <xf numFmtId="4" fontId="2" fillId="0" borderId="4" xfId="0" applyNumberFormat="1" applyFont="1" applyBorder="1" applyAlignment="1">
      <alignment horizontal="left" vertical="center" wrapText="1"/>
    </xf>
    <xf numFmtId="4" fontId="3" fillId="3" borderId="22" xfId="0" applyNumberFormat="1" applyFont="1" applyFill="1" applyBorder="1" applyAlignment="1">
      <alignment vertical="center"/>
    </xf>
    <xf numFmtId="4" fontId="7" fillId="0" borderId="0" xfId="0" applyNumberFormat="1" applyFont="1" applyAlignment="1">
      <alignment vertical="center"/>
    </xf>
    <xf numFmtId="4" fontId="1" fillId="0" borderId="0" xfId="0" applyNumberFormat="1" applyFont="1" applyAlignment="1">
      <alignment horizontal="justify" wrapText="1"/>
    </xf>
    <xf numFmtId="4" fontId="1" fillId="0" borderId="0" xfId="0" applyNumberFormat="1" applyFont="1" applyAlignment="1">
      <alignment wrapText="1"/>
    </xf>
    <xf numFmtId="4" fontId="6" fillId="0" borderId="0" xfId="0" applyNumberFormat="1" applyFont="1" applyAlignment="1">
      <alignment wrapText="1"/>
    </xf>
    <xf numFmtId="4" fontId="0" fillId="0" borderId="5" xfId="0" applyNumberFormat="1" applyBorder="1" applyAlignment="1">
      <alignment wrapText="1"/>
    </xf>
    <xf numFmtId="4" fontId="0" fillId="0" borderId="7" xfId="0" applyNumberFormat="1" applyBorder="1" applyAlignment="1">
      <alignment wrapText="1"/>
    </xf>
    <xf numFmtId="4" fontId="3" fillId="3" borderId="28" xfId="0" applyNumberFormat="1" applyFont="1" applyFill="1" applyBorder="1" applyAlignment="1">
      <alignment horizontal="right" vertical="center" wrapText="1"/>
    </xf>
    <xf numFmtId="4" fontId="3" fillId="0" borderId="23" xfId="0" applyNumberFormat="1" applyFont="1" applyBorder="1" applyAlignment="1">
      <alignment wrapText="1"/>
    </xf>
    <xf numFmtId="4" fontId="10" fillId="0" borderId="0" xfId="0" applyNumberFormat="1" applyFont="1" applyAlignment="1">
      <alignment wrapText="1"/>
    </xf>
    <xf numFmtId="4" fontId="3" fillId="0" borderId="12" xfId="0" applyNumberFormat="1" applyFont="1" applyBorder="1"/>
    <xf numFmtId="14" fontId="3" fillId="0" borderId="5" xfId="0" applyNumberFormat="1" applyFont="1" applyBorder="1" applyAlignment="1">
      <alignment horizontal="right" vertical="center"/>
    </xf>
    <xf numFmtId="4" fontId="4" fillId="0" borderId="0" xfId="0" applyNumberFormat="1" applyFont="1" applyAlignment="1">
      <alignment horizontal="center" vertical="center"/>
    </xf>
    <xf numFmtId="4" fontId="4" fillId="7" borderId="34" xfId="0" applyNumberFormat="1" applyFont="1" applyFill="1" applyBorder="1" applyAlignment="1">
      <alignment horizontal="center" vertical="center"/>
    </xf>
    <xf numFmtId="4" fontId="4" fillId="7" borderId="35" xfId="0" applyNumberFormat="1" applyFont="1" applyFill="1" applyBorder="1" applyAlignment="1">
      <alignment horizontal="center" vertical="center"/>
    </xf>
    <xf numFmtId="4" fontId="4" fillId="7" borderId="35" xfId="0" applyNumberFormat="1" applyFont="1" applyFill="1" applyBorder="1" applyAlignment="1">
      <alignment horizontal="center" vertical="center" wrapText="1"/>
    </xf>
    <xf numFmtId="4" fontId="4" fillId="7" borderId="36" xfId="0" applyNumberFormat="1" applyFont="1" applyFill="1" applyBorder="1" applyAlignment="1">
      <alignment horizontal="center" vertical="center"/>
    </xf>
    <xf numFmtId="0" fontId="24" fillId="0" borderId="0" xfId="0" applyFont="1" applyAlignment="1">
      <alignment horizontal="center" vertical="center" wrapText="1"/>
    </xf>
    <xf numFmtId="0" fontId="4" fillId="0" borderId="0" xfId="0" applyFont="1" applyAlignment="1">
      <alignment horizontal="center" vertical="center" wrapText="1"/>
    </xf>
    <xf numFmtId="0" fontId="4" fillId="7" borderId="35" xfId="0" applyFont="1" applyFill="1" applyBorder="1" applyAlignment="1">
      <alignment horizontal="center" vertical="center" wrapText="1"/>
    </xf>
    <xf numFmtId="0" fontId="4" fillId="7" borderId="37" xfId="0" applyFont="1" applyFill="1" applyBorder="1" applyAlignment="1">
      <alignment horizontal="center" vertical="center" wrapText="1"/>
    </xf>
    <xf numFmtId="4" fontId="24" fillId="0" borderId="0" xfId="0" applyNumberFormat="1" applyFont="1" applyAlignment="1">
      <alignment horizontal="center" vertical="center" wrapText="1"/>
    </xf>
    <xf numFmtId="4" fontId="4" fillId="0" borderId="0" xfId="0" applyNumberFormat="1" applyFont="1" applyAlignment="1">
      <alignment horizontal="center" wrapText="1"/>
    </xf>
    <xf numFmtId="4" fontId="4" fillId="7" borderId="35" xfId="0" applyNumberFormat="1" applyFont="1" applyFill="1" applyBorder="1" applyAlignment="1">
      <alignment horizontal="center" wrapText="1"/>
    </xf>
    <xf numFmtId="4" fontId="25" fillId="0" borderId="0" xfId="0" applyNumberFormat="1" applyFont="1" applyAlignment="1">
      <alignment horizontal="center" wrapText="1"/>
    </xf>
    <xf numFmtId="4" fontId="1" fillId="0" borderId="0" xfId="0" applyNumberFormat="1" applyFont="1" applyAlignment="1">
      <alignment horizontal="center"/>
    </xf>
    <xf numFmtId="4" fontId="6" fillId="7" borderId="35" xfId="0" applyNumberFormat="1" applyFont="1" applyFill="1" applyBorder="1" applyAlignment="1">
      <alignment horizontal="center"/>
    </xf>
    <xf numFmtId="4" fontId="1" fillId="7" borderId="35" xfId="0" applyNumberFormat="1" applyFont="1" applyFill="1" applyBorder="1" applyAlignment="1">
      <alignment horizontal="center"/>
    </xf>
    <xf numFmtId="4" fontId="8" fillId="0" borderId="0" xfId="0" applyNumberFormat="1" applyFont="1" applyAlignment="1">
      <alignment horizontal="center" vertical="center" wrapText="1"/>
    </xf>
    <xf numFmtId="4" fontId="4" fillId="9" borderId="35" xfId="0" applyNumberFormat="1" applyFont="1" applyFill="1" applyBorder="1" applyAlignment="1">
      <alignment horizontal="center" vertical="center"/>
    </xf>
    <xf numFmtId="4" fontId="4" fillId="9" borderId="34" xfId="0" applyNumberFormat="1" applyFont="1" applyFill="1" applyBorder="1" applyAlignment="1">
      <alignment horizontal="center" vertical="center"/>
    </xf>
    <xf numFmtId="164" fontId="4" fillId="9" borderId="35" xfId="0" applyNumberFormat="1" applyFont="1" applyFill="1" applyBorder="1" applyAlignment="1">
      <alignment horizontal="center" vertical="center" wrapText="1"/>
    </xf>
    <xf numFmtId="4" fontId="1" fillId="9" borderId="37" xfId="0" applyNumberFormat="1" applyFont="1" applyFill="1" applyBorder="1"/>
    <xf numFmtId="4" fontId="4" fillId="9" borderId="37" xfId="0" applyNumberFormat="1" applyFont="1" applyFill="1" applyBorder="1" applyAlignment="1">
      <alignment horizontal="center" vertical="center"/>
    </xf>
    <xf numFmtId="4" fontId="4" fillId="9" borderId="37" xfId="0" applyNumberFormat="1" applyFont="1" applyFill="1" applyBorder="1" applyAlignment="1">
      <alignment horizontal="center" wrapText="1"/>
    </xf>
    <xf numFmtId="0" fontId="3" fillId="0" borderId="9" xfId="0" applyFont="1" applyBorder="1" applyAlignment="1">
      <alignment horizontal="center" vertical="center"/>
    </xf>
    <xf numFmtId="0" fontId="2" fillId="2" borderId="10" xfId="0" applyFont="1" applyFill="1" applyBorder="1" applyAlignment="1">
      <alignment horizontal="left" vertical="center" wrapText="1"/>
    </xf>
    <xf numFmtId="0" fontId="2" fillId="2" borderId="31" xfId="0" applyFont="1" applyFill="1" applyBorder="1" applyAlignment="1">
      <alignment horizontal="left" vertical="center" wrapText="1"/>
    </xf>
    <xf numFmtId="0" fontId="0" fillId="0" borderId="38" xfId="0" applyBorder="1" applyAlignment="1">
      <alignment horizontal="center" vertical="center" wrapText="1"/>
    </xf>
    <xf numFmtId="0" fontId="0" fillId="0" borderId="12" xfId="0" applyBorder="1"/>
    <xf numFmtId="0" fontId="0" fillId="0" borderId="12" xfId="0" applyBorder="1" applyAlignment="1">
      <alignment vertical="center"/>
    </xf>
    <xf numFmtId="0" fontId="0" fillId="0" borderId="0" xfId="0" applyAlignment="1">
      <alignment horizontal="justify"/>
    </xf>
    <xf numFmtId="0" fontId="0" fillId="0" borderId="4" xfId="0" quotePrefix="1" applyBorder="1" applyAlignment="1">
      <alignment wrapText="1"/>
    </xf>
    <xf numFmtId="0" fontId="0" fillId="0" borderId="12" xfId="0" quotePrefix="1" applyBorder="1" applyAlignment="1">
      <alignment wrapText="1"/>
    </xf>
    <xf numFmtId="0" fontId="0" fillId="0" borderId="18" xfId="0" applyBorder="1" applyAlignment="1">
      <alignment wrapText="1"/>
    </xf>
    <xf numFmtId="164" fontId="3" fillId="3" borderId="4" xfId="0" applyNumberFormat="1" applyFont="1" applyFill="1" applyBorder="1" applyAlignment="1">
      <alignment horizontal="right" vertical="center" wrapText="1"/>
    </xf>
    <xf numFmtId="164" fontId="3" fillId="0" borderId="13" xfId="0" applyNumberFormat="1" applyFont="1" applyBorder="1" applyAlignment="1">
      <alignment horizontal="right" vertical="center" wrapText="1"/>
    </xf>
    <xf numFmtId="4" fontId="3" fillId="0" borderId="15" xfId="0" applyNumberFormat="1" applyFont="1" applyBorder="1" applyAlignment="1">
      <alignment horizontal="right" vertical="center"/>
    </xf>
    <xf numFmtId="165" fontId="3" fillId="0" borderId="5" xfId="0" applyNumberFormat="1" applyFont="1" applyBorder="1" applyAlignment="1">
      <alignment horizontal="center" vertical="center" wrapText="1"/>
    </xf>
    <xf numFmtId="0" fontId="1" fillId="0" borderId="0" xfId="0" applyFont="1" applyAlignment="1">
      <alignment horizontal="center" vertical="center"/>
    </xf>
    <xf numFmtId="165" fontId="11" fillId="0" borderId="5" xfId="0" applyNumberFormat="1" applyFont="1" applyBorder="1" applyAlignment="1">
      <alignment horizontal="center" vertical="center" wrapText="1"/>
    </xf>
    <xf numFmtId="4" fontId="1" fillId="0" borderId="3" xfId="0" applyNumberFormat="1" applyFont="1" applyBorder="1" applyAlignment="1">
      <alignment horizontal="right"/>
    </xf>
    <xf numFmtId="4" fontId="3" fillId="3" borderId="43" xfId="0" applyNumberFormat="1" applyFont="1" applyFill="1" applyBorder="1" applyAlignment="1">
      <alignment horizontal="right" vertical="center"/>
    </xf>
    <xf numFmtId="4" fontId="4" fillId="9" borderId="43" xfId="0" applyNumberFormat="1" applyFont="1" applyFill="1" applyBorder="1" applyAlignment="1">
      <alignment horizontal="center" vertical="center"/>
    </xf>
    <xf numFmtId="4" fontId="3" fillId="0" borderId="23" xfId="0" applyNumberFormat="1" applyFont="1" applyBorder="1" applyAlignment="1">
      <alignment vertical="center"/>
    </xf>
    <xf numFmtId="4" fontId="1" fillId="0" borderId="0" xfId="0" applyNumberFormat="1" applyFont="1" applyAlignment="1">
      <alignment vertical="center"/>
    </xf>
    <xf numFmtId="4" fontId="6" fillId="0" borderId="5" xfId="0" applyNumberFormat="1" applyFont="1" applyBorder="1" applyAlignment="1">
      <alignment horizontal="center" vertical="center" wrapText="1"/>
    </xf>
    <xf numFmtId="0" fontId="6" fillId="0" borderId="40" xfId="0" applyFont="1" applyBorder="1" applyAlignment="1">
      <alignment horizontal="center" vertical="center"/>
    </xf>
    <xf numFmtId="0" fontId="6" fillId="0" borderId="5" xfId="0" applyFont="1" applyBorder="1" applyAlignment="1">
      <alignment horizontal="center" vertical="center" wrapText="1"/>
    </xf>
    <xf numFmtId="1" fontId="6" fillId="0" borderId="5" xfId="0" applyNumberFormat="1" applyFont="1" applyBorder="1" applyAlignment="1">
      <alignment horizontal="center" vertical="center" wrapText="1"/>
    </xf>
    <xf numFmtId="14" fontId="6" fillId="0" borderId="5" xfId="0" applyNumberFormat="1" applyFont="1" applyBorder="1" applyAlignment="1">
      <alignment horizontal="center" vertical="center" wrapText="1"/>
    </xf>
    <xf numFmtId="4" fontId="6" fillId="0" borderId="7" xfId="0" applyNumberFormat="1" applyFont="1" applyBorder="1" applyAlignment="1">
      <alignment horizontal="center" vertical="center" wrapText="1"/>
    </xf>
    <xf numFmtId="0" fontId="0" fillId="0" borderId="4" xfId="0" applyBorder="1"/>
    <xf numFmtId="0" fontId="6" fillId="0" borderId="5" xfId="0" applyFont="1" applyBorder="1" applyAlignment="1">
      <alignment vertical="center" wrapText="1"/>
    </xf>
    <xf numFmtId="0" fontId="6" fillId="0" borderId="10" xfId="0" applyFont="1" applyBorder="1" applyAlignment="1">
      <alignment vertical="center" wrapText="1"/>
    </xf>
    <xf numFmtId="14" fontId="6" fillId="0" borderId="5" xfId="0" applyNumberFormat="1" applyFont="1" applyBorder="1" applyAlignment="1">
      <alignment vertical="center" wrapText="1"/>
    </xf>
    <xf numFmtId="4" fontId="6" fillId="0" borderId="5" xfId="0" applyNumberFormat="1" applyFont="1" applyBorder="1" applyAlignment="1">
      <alignment vertical="center" wrapText="1"/>
    </xf>
    <xf numFmtId="0" fontId="6" fillId="0" borderId="9" xfId="0" applyFont="1" applyBorder="1" applyAlignment="1">
      <alignment vertical="center"/>
    </xf>
    <xf numFmtId="14" fontId="0" fillId="0" borderId="5" xfId="0" applyNumberFormat="1" applyBorder="1"/>
    <xf numFmtId="4" fontId="4" fillId="9" borderId="37" xfId="0" applyNumberFormat="1" applyFont="1" applyFill="1" applyBorder="1" applyAlignment="1">
      <alignment horizontal="center"/>
    </xf>
    <xf numFmtId="4" fontId="28" fillId="0" borderId="0" xfId="0" applyNumberFormat="1" applyFont="1" applyAlignment="1">
      <alignment horizontal="center" vertical="center" wrapText="1"/>
    </xf>
    <xf numFmtId="0" fontId="28" fillId="0" borderId="0" xfId="0" applyFont="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0" fontId="1" fillId="7" borderId="36" xfId="0" applyFont="1" applyFill="1" applyBorder="1"/>
    <xf numFmtId="0" fontId="1" fillId="7" borderId="45" xfId="0" applyFont="1" applyFill="1" applyBorder="1" applyAlignment="1">
      <alignment horizontal="left" vertical="center" wrapText="1"/>
    </xf>
    <xf numFmtId="0" fontId="1" fillId="7" borderId="45" xfId="0" applyFont="1" applyFill="1" applyBorder="1"/>
    <xf numFmtId="0" fontId="1" fillId="7" borderId="36" xfId="0" applyFont="1" applyFill="1" applyBorder="1" applyAlignment="1">
      <alignment horizontal="left" vertical="center" wrapText="1"/>
    </xf>
    <xf numFmtId="4" fontId="4" fillId="7" borderId="45" xfId="0" applyNumberFormat="1" applyFont="1" applyFill="1" applyBorder="1" applyAlignment="1">
      <alignment horizontal="center" vertical="center"/>
    </xf>
    <xf numFmtId="4" fontId="6" fillId="7" borderId="36" xfId="0" applyNumberFormat="1" applyFont="1" applyFill="1" applyBorder="1" applyAlignment="1">
      <alignment horizontal="center"/>
    </xf>
    <xf numFmtId="4" fontId="6" fillId="7" borderId="45" xfId="0" applyNumberFormat="1" applyFont="1" applyFill="1" applyBorder="1" applyAlignment="1">
      <alignment horizontal="center"/>
    </xf>
    <xf numFmtId="4" fontId="1" fillId="7" borderId="33" xfId="0" applyNumberFormat="1" applyFont="1" applyFill="1" applyBorder="1"/>
    <xf numFmtId="4" fontId="1" fillId="7" borderId="36" xfId="0" applyNumberFormat="1" applyFont="1" applyFill="1" applyBorder="1"/>
    <xf numFmtId="0" fontId="2" fillId="7" borderId="36" xfId="0" applyFont="1" applyFill="1" applyBorder="1" applyAlignment="1">
      <alignment horizontal="center" vertical="center" wrapText="1"/>
    </xf>
    <xf numFmtId="0" fontId="0" fillId="7" borderId="36" xfId="0" applyFill="1" applyBorder="1" applyAlignment="1">
      <alignment horizontal="center" vertical="center" wrapText="1"/>
    </xf>
    <xf numFmtId="4" fontId="4" fillId="7" borderId="36" xfId="0" applyNumberFormat="1" applyFont="1" applyFill="1" applyBorder="1" applyAlignment="1">
      <alignment horizontal="center" wrapText="1"/>
    </xf>
    <xf numFmtId="4" fontId="4" fillId="7" borderId="45" xfId="0" applyNumberFormat="1" applyFont="1" applyFill="1" applyBorder="1" applyAlignment="1">
      <alignment horizontal="center" wrapText="1"/>
    </xf>
    <xf numFmtId="0" fontId="0" fillId="0" borderId="9" xfId="0" applyBorder="1" applyAlignment="1">
      <alignment wrapText="1"/>
    </xf>
    <xf numFmtId="0" fontId="0" fillId="0" borderId="10" xfId="0" applyBorder="1" applyAlignment="1">
      <alignment wrapText="1"/>
    </xf>
    <xf numFmtId="1" fontId="0" fillId="0" borderId="10" xfId="0" applyNumberFormat="1" applyBorder="1" applyAlignment="1">
      <alignment wrapText="1"/>
    </xf>
    <xf numFmtId="14" fontId="0" fillId="0" borderId="10" xfId="0" applyNumberFormat="1" applyBorder="1" applyAlignment="1">
      <alignment horizontal="center" wrapText="1"/>
    </xf>
    <xf numFmtId="4" fontId="0" fillId="0" borderId="10" xfId="0" applyNumberFormat="1" applyBorder="1" applyAlignment="1">
      <alignment wrapText="1"/>
    </xf>
    <xf numFmtId="4" fontId="0" fillId="0" borderId="31" xfId="0" applyNumberFormat="1" applyBorder="1" applyAlignment="1">
      <alignment wrapText="1"/>
    </xf>
    <xf numFmtId="4" fontId="4" fillId="7" borderId="38" xfId="0" applyNumberFormat="1" applyFont="1" applyFill="1" applyBorder="1" applyAlignment="1">
      <alignment horizontal="center" wrapText="1"/>
    </xf>
    <xf numFmtId="0" fontId="2" fillId="5" borderId="46" xfId="0" applyFont="1" applyFill="1" applyBorder="1" applyAlignment="1">
      <alignment horizontal="center" vertical="center" wrapText="1"/>
    </xf>
    <xf numFmtId="0" fontId="0" fillId="7" borderId="36" xfId="0" applyFill="1" applyBorder="1"/>
    <xf numFmtId="0" fontId="2" fillId="0" borderId="15" xfId="0" applyFont="1" applyBorder="1" applyAlignment="1">
      <alignment horizontal="center" vertical="center"/>
    </xf>
    <xf numFmtId="0" fontId="12" fillId="0" borderId="14" xfId="0" applyFont="1" applyBorder="1"/>
    <xf numFmtId="0" fontId="1" fillId="5" borderId="0" xfId="0" applyFont="1" applyFill="1"/>
    <xf numFmtId="165" fontId="3" fillId="7" borderId="35" xfId="0" applyNumberFormat="1" applyFont="1" applyFill="1" applyBorder="1" applyAlignment="1">
      <alignment horizontal="center" vertical="center" wrapText="1"/>
    </xf>
    <xf numFmtId="165" fontId="11" fillId="9" borderId="37" xfId="0" applyNumberFormat="1" applyFont="1" applyFill="1" applyBorder="1" applyAlignment="1">
      <alignment horizontal="center" vertical="center" wrapText="1"/>
    </xf>
    <xf numFmtId="0" fontId="0" fillId="0" borderId="0" xfId="0" applyAlignment="1">
      <alignment horizontal="justify" vertical="center"/>
    </xf>
    <xf numFmtId="0" fontId="0" fillId="0" borderId="42" xfId="0" applyBorder="1"/>
    <xf numFmtId="0" fontId="0" fillId="0" borderId="44" xfId="0" applyBorder="1"/>
    <xf numFmtId="0" fontId="0" fillId="0" borderId="10" xfId="0" applyBorder="1"/>
    <xf numFmtId="0" fontId="0" fillId="0" borderId="9" xfId="0" applyBorder="1"/>
    <xf numFmtId="0" fontId="0" fillId="0" borderId="51" xfId="0" applyBorder="1"/>
    <xf numFmtId="0" fontId="2" fillId="0" borderId="1" xfId="0" applyFont="1" applyBorder="1" applyAlignment="1">
      <alignment vertical="center" wrapText="1"/>
    </xf>
    <xf numFmtId="0" fontId="0" fillId="0" borderId="1" xfId="0" applyBorder="1" applyAlignment="1">
      <alignment wrapText="1"/>
    </xf>
    <xf numFmtId="0" fontId="0" fillId="0" borderId="1" xfId="0" applyBorder="1"/>
    <xf numFmtId="0" fontId="6" fillId="0" borderId="7" xfId="0" applyFont="1" applyBorder="1" applyAlignment="1">
      <alignment vertical="center" wrapText="1"/>
    </xf>
    <xf numFmtId="4" fontId="3" fillId="0" borderId="52" xfId="0" applyNumberFormat="1" applyFont="1" applyBorder="1" applyAlignment="1">
      <alignment horizontal="right" vertical="center"/>
    </xf>
    <xf numFmtId="4" fontId="6" fillId="0" borderId="7" xfId="0" applyNumberFormat="1" applyFont="1" applyBorder="1" applyAlignment="1">
      <alignment vertical="center" wrapText="1"/>
    </xf>
    <xf numFmtId="0" fontId="6" fillId="0" borderId="31" xfId="0" applyFont="1" applyBorder="1" applyAlignment="1">
      <alignment vertical="center" wrapText="1"/>
    </xf>
    <xf numFmtId="0" fontId="0" fillId="0" borderId="51" xfId="0" applyBorder="1" applyAlignment="1">
      <alignment wrapText="1"/>
    </xf>
    <xf numFmtId="0" fontId="3" fillId="0" borderId="43" xfId="0" applyFont="1" applyBorder="1" applyAlignment="1">
      <alignment horizontal="center" vertical="center" wrapText="1"/>
    </xf>
    <xf numFmtId="14" fontId="3" fillId="0" borderId="43" xfId="0" applyNumberFormat="1" applyFont="1" applyBorder="1" applyAlignment="1">
      <alignment horizontal="center" vertical="center" wrapText="1"/>
    </xf>
    <xf numFmtId="4" fontId="3" fillId="0" borderId="43" xfId="0" applyNumberFormat="1" applyFont="1" applyBorder="1" applyAlignment="1">
      <alignment horizontal="center" vertical="center" wrapText="1"/>
    </xf>
    <xf numFmtId="4" fontId="4" fillId="7" borderId="38" xfId="0" applyNumberFormat="1" applyFont="1" applyFill="1" applyBorder="1" applyAlignment="1">
      <alignment horizontal="center" vertical="center"/>
    </xf>
    <xf numFmtId="1" fontId="0" fillId="0" borderId="10" xfId="0" applyNumberFormat="1" applyBorder="1" applyAlignment="1">
      <alignment horizontal="center"/>
    </xf>
    <xf numFmtId="14" fontId="0" fillId="0" borderId="10" xfId="0" applyNumberFormat="1" applyBorder="1" applyAlignment="1">
      <alignment horizontal="center"/>
    </xf>
    <xf numFmtId="4" fontId="0" fillId="0" borderId="10" xfId="0" applyNumberFormat="1" applyBorder="1"/>
    <xf numFmtId="4" fontId="0" fillId="0" borderId="31" xfId="0" applyNumberFormat="1" applyBorder="1"/>
    <xf numFmtId="4" fontId="1" fillId="7" borderId="38" xfId="0" applyNumberFormat="1" applyFont="1" applyFill="1" applyBorder="1"/>
    <xf numFmtId="4" fontId="6" fillId="7" borderId="38" xfId="0" applyNumberFormat="1" applyFont="1" applyFill="1" applyBorder="1" applyAlignment="1">
      <alignment horizontal="center"/>
    </xf>
    <xf numFmtId="4" fontId="1" fillId="7" borderId="38" xfId="0" applyNumberFormat="1" applyFont="1" applyFill="1" applyBorder="1" applyAlignment="1">
      <alignment horizontal="center"/>
    </xf>
    <xf numFmtId="0" fontId="0" fillId="0" borderId="9" xfId="0" quotePrefix="1" applyBorder="1" applyAlignment="1">
      <alignment wrapText="1"/>
    </xf>
    <xf numFmtId="0" fontId="0" fillId="0" borderId="40" xfId="0" quotePrefix="1" applyBorder="1" applyAlignment="1">
      <alignment wrapText="1"/>
    </xf>
    <xf numFmtId="0" fontId="6" fillId="0" borderId="10" xfId="0" applyFont="1" applyBorder="1" applyAlignment="1">
      <alignment wrapText="1"/>
    </xf>
    <xf numFmtId="164" fontId="0" fillId="0" borderId="10" xfId="0" applyNumberFormat="1" applyBorder="1" applyAlignment="1">
      <alignment horizontal="right" wrapText="1"/>
    </xf>
    <xf numFmtId="164" fontId="0" fillId="0" borderId="31" xfId="0" applyNumberFormat="1" applyBorder="1" applyAlignment="1">
      <alignment horizontal="right" wrapText="1"/>
    </xf>
    <xf numFmtId="0" fontId="4" fillId="7" borderId="38" xfId="0" applyFont="1" applyFill="1" applyBorder="1" applyAlignment="1">
      <alignment horizontal="center" vertical="center" wrapText="1"/>
    </xf>
    <xf numFmtId="4" fontId="0" fillId="0" borderId="10" xfId="0" applyNumberFormat="1" applyBorder="1" applyAlignment="1">
      <alignment horizontal="right"/>
    </xf>
    <xf numFmtId="4" fontId="0" fillId="0" borderId="31" xfId="0" applyNumberFormat="1" applyBorder="1" applyAlignment="1">
      <alignment horizontal="right"/>
    </xf>
    <xf numFmtId="0" fontId="0" fillId="0" borderId="2" xfId="0" applyBorder="1"/>
    <xf numFmtId="0" fontId="0" fillId="0" borderId="40" xfId="0" applyBorder="1"/>
    <xf numFmtId="0" fontId="0" fillId="0" borderId="29" xfId="0" applyBorder="1"/>
    <xf numFmtId="0" fontId="0" fillId="0" borderId="29" xfId="0" applyBorder="1" applyAlignment="1">
      <alignment wrapText="1"/>
    </xf>
    <xf numFmtId="0" fontId="0" fillId="0" borderId="40" xfId="0" applyBorder="1" applyAlignment="1">
      <alignment wrapText="1"/>
    </xf>
    <xf numFmtId="0" fontId="11" fillId="4" borderId="47"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3" fillId="0" borderId="36" xfId="0" applyFont="1" applyBorder="1"/>
    <xf numFmtId="0" fontId="0" fillId="0" borderId="15" xfId="0" applyBorder="1"/>
    <xf numFmtId="0" fontId="1" fillId="5" borderId="0" xfId="0" applyFont="1" applyFill="1" applyAlignment="1">
      <alignment horizontal="left" vertical="top" wrapText="1"/>
    </xf>
    <xf numFmtId="0" fontId="2" fillId="0" borderId="24" xfId="0" applyFont="1" applyBorder="1" applyAlignment="1">
      <alignment horizontal="center" vertical="center" wrapText="1"/>
    </xf>
    <xf numFmtId="0" fontId="0" fillId="0" borderId="24" xfId="0" applyBorder="1"/>
    <xf numFmtId="0" fontId="3" fillId="0" borderId="36" xfId="0" applyFont="1" applyBorder="1" applyAlignment="1">
      <alignment horizontal="left" vertical="center"/>
    </xf>
    <xf numFmtId="0" fontId="14" fillId="5" borderId="0" xfId="0" applyFont="1" applyFill="1" applyAlignment="1">
      <alignment horizontal="left" vertical="center" wrapText="1"/>
    </xf>
    <xf numFmtId="0" fontId="17" fillId="0" borderId="0" xfId="0" applyFont="1" applyAlignment="1">
      <alignment horizontal="justify" wrapText="1"/>
    </xf>
    <xf numFmtId="0" fontId="6" fillId="0" borderId="0" xfId="0" applyFont="1" applyAlignment="1">
      <alignment horizontal="justify" vertical="center" wrapText="1"/>
    </xf>
    <xf numFmtId="0" fontId="3" fillId="0" borderId="33" xfId="0" applyFont="1" applyBorder="1" applyAlignment="1">
      <alignment horizontal="left" vertical="center"/>
    </xf>
    <xf numFmtId="0" fontId="0" fillId="0" borderId="25" xfId="0" applyBorder="1"/>
    <xf numFmtId="0" fontId="0" fillId="0" borderId="26" xfId="0" applyBorder="1"/>
    <xf numFmtId="0" fontId="13" fillId="0" borderId="45" xfId="0" applyFont="1" applyBorder="1"/>
    <xf numFmtId="0" fontId="0" fillId="0" borderId="18" xfId="0" applyBorder="1"/>
    <xf numFmtId="0" fontId="0" fillId="0" borderId="19" xfId="0" applyBorder="1"/>
    <xf numFmtId="0" fontId="3" fillId="0" borderId="16" xfId="0" applyFont="1" applyBorder="1" applyAlignment="1">
      <alignment horizontal="left" vertical="center" wrapText="1"/>
    </xf>
    <xf numFmtId="0" fontId="0" fillId="0" borderId="12" xfId="0" applyBorder="1"/>
    <xf numFmtId="0" fontId="0" fillId="0" borderId="4" xfId="0" applyBorder="1"/>
    <xf numFmtId="0" fontId="2" fillId="2" borderId="0" xfId="0" applyFont="1" applyFill="1" applyAlignment="1">
      <alignment horizontal="center" vertical="center" wrapText="1"/>
    </xf>
    <xf numFmtId="1" fontId="1" fillId="0" borderId="0" xfId="0" applyNumberFormat="1" applyFont="1" applyAlignment="1">
      <alignment horizontal="center"/>
    </xf>
    <xf numFmtId="14" fontId="1" fillId="0" borderId="0" xfId="0" applyNumberFormat="1" applyFont="1" applyAlignment="1">
      <alignment horizontal="center"/>
    </xf>
    <xf numFmtId="164" fontId="1" fillId="0" borderId="0" xfId="0" applyNumberFormat="1" applyFont="1" applyAlignment="1">
      <alignment horizontal="right"/>
    </xf>
    <xf numFmtId="14" fontId="24" fillId="8" borderId="48" xfId="0" applyNumberFormat="1" applyFont="1" applyFill="1" applyBorder="1" applyAlignment="1">
      <alignment horizontal="center" vertical="center" wrapText="1"/>
    </xf>
    <xf numFmtId="0" fontId="0" fillId="0" borderId="36" xfId="0" applyBorder="1"/>
    <xf numFmtId="0" fontId="0" fillId="0" borderId="38" xfId="0" applyBorder="1"/>
    <xf numFmtId="0" fontId="11" fillId="0" borderId="16" xfId="0" applyFont="1" applyBorder="1" applyAlignment="1">
      <alignment horizontal="right" vertical="center"/>
    </xf>
    <xf numFmtId="0" fontId="5" fillId="0" borderId="9" xfId="0" applyFont="1" applyBorder="1" applyAlignment="1">
      <alignment vertical="center"/>
    </xf>
    <xf numFmtId="0" fontId="6" fillId="0" borderId="0" xfId="0" applyFont="1"/>
    <xf numFmtId="0" fontId="0" fillId="0" borderId="39" xfId="0" applyBorder="1"/>
    <xf numFmtId="0" fontId="0" fillId="0" borderId="14" xfId="0" applyBorder="1"/>
    <xf numFmtId="0" fontId="0" fillId="0" borderId="42" xfId="0" applyBorder="1"/>
    <xf numFmtId="0" fontId="0" fillId="0" borderId="44" xfId="0" applyBorder="1"/>
    <xf numFmtId="0" fontId="0" fillId="0" borderId="40" xfId="0" applyBorder="1"/>
    <xf numFmtId="14" fontId="3" fillId="0" borderId="10" xfId="0" applyNumberFormat="1" applyFont="1" applyBorder="1" applyAlignment="1">
      <alignment horizontal="center" vertical="center" wrapText="1"/>
    </xf>
    <xf numFmtId="0" fontId="0" fillId="0" borderId="8" xfId="0" applyBorder="1"/>
    <xf numFmtId="0" fontId="0" fillId="0" borderId="10" xfId="0" applyBorder="1"/>
    <xf numFmtId="0" fontId="19" fillId="5" borderId="56" xfId="0" applyFont="1" applyFill="1" applyBorder="1" applyAlignment="1">
      <alignment horizontal="center"/>
    </xf>
    <xf numFmtId="0" fontId="1" fillId="0" borderId="25" xfId="0" applyFont="1" applyBorder="1"/>
    <xf numFmtId="1" fontId="1" fillId="0" borderId="25" xfId="0" applyNumberFormat="1" applyFont="1" applyBorder="1" applyAlignment="1">
      <alignment horizontal="center"/>
    </xf>
    <xf numFmtId="14" fontId="1" fillId="0" borderId="25" xfId="0" applyNumberFormat="1" applyFont="1" applyBorder="1" applyAlignment="1">
      <alignment horizontal="center"/>
    </xf>
    <xf numFmtId="164" fontId="1" fillId="0" borderId="26" xfId="0" applyNumberFormat="1" applyFont="1" applyBorder="1" applyAlignment="1">
      <alignment horizontal="right"/>
    </xf>
    <xf numFmtId="0" fontId="3" fillId="0" borderId="43" xfId="0" applyFont="1" applyBorder="1" applyAlignment="1">
      <alignment horizontal="left" vertical="center" wrapText="1"/>
    </xf>
    <xf numFmtId="0" fontId="0" fillId="0" borderId="2" xfId="0" applyBorder="1"/>
    <xf numFmtId="0" fontId="0" fillId="0" borderId="3" xfId="0" applyBorder="1"/>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19" fillId="5" borderId="17" xfId="0" applyFont="1" applyFill="1" applyBorder="1" applyAlignment="1">
      <alignment horizontal="center" vertical="top"/>
    </xf>
    <xf numFmtId="0" fontId="1" fillId="0" borderId="18" xfId="0" applyFont="1" applyBorder="1"/>
    <xf numFmtId="1" fontId="1" fillId="0" borderId="18" xfId="0" applyNumberFormat="1" applyFont="1" applyBorder="1" applyAlignment="1">
      <alignment horizontal="center"/>
    </xf>
    <xf numFmtId="14" fontId="1" fillId="0" borderId="18" xfId="0" applyNumberFormat="1" applyFont="1" applyBorder="1" applyAlignment="1">
      <alignment horizontal="center"/>
    </xf>
    <xf numFmtId="164" fontId="1" fillId="0" borderId="19" xfId="0" applyNumberFormat="1" applyFont="1" applyBorder="1" applyAlignment="1">
      <alignment horizontal="right"/>
    </xf>
    <xf numFmtId="0" fontId="0" fillId="0" borderId="2" xfId="0" applyBorder="1" applyAlignment="1">
      <alignment horizontal="center"/>
    </xf>
    <xf numFmtId="0" fontId="0" fillId="0" borderId="3" xfId="0" applyBorder="1" applyAlignment="1">
      <alignment horizontal="center"/>
    </xf>
    <xf numFmtId="4" fontId="2" fillId="5" borderId="48" xfId="0" applyNumberFormat="1" applyFont="1" applyFill="1" applyBorder="1" applyAlignment="1">
      <alignment horizontal="center" vertical="center" wrapText="1"/>
    </xf>
    <xf numFmtId="0" fontId="0" fillId="0" borderId="45" xfId="0" applyBorder="1"/>
    <xf numFmtId="4" fontId="2" fillId="8" borderId="48" xfId="0" applyNumberFormat="1" applyFont="1" applyFill="1" applyBorder="1" applyAlignment="1">
      <alignment horizontal="center" vertical="center" wrapText="1"/>
    </xf>
    <xf numFmtId="0" fontId="24" fillId="0" borderId="48" xfId="0" applyFont="1" applyBorder="1" applyAlignment="1">
      <alignment horizontal="center" vertical="center" wrapText="1"/>
    </xf>
    <xf numFmtId="14" fontId="3" fillId="0" borderId="48" xfId="0" applyNumberFormat="1" applyFont="1" applyBorder="1" applyAlignment="1">
      <alignment horizontal="center" vertical="center" wrapText="1"/>
    </xf>
    <xf numFmtId="0" fontId="2" fillId="2" borderId="27" xfId="0" applyFont="1" applyFill="1" applyBorder="1" applyAlignment="1">
      <alignment horizontal="left" vertical="center" wrapText="1"/>
    </xf>
    <xf numFmtId="4" fontId="3" fillId="0" borderId="48" xfId="0" applyNumberFormat="1" applyFont="1" applyBorder="1" applyAlignment="1">
      <alignment horizontal="center" vertical="center" wrapText="1"/>
    </xf>
    <xf numFmtId="0" fontId="0" fillId="0" borderId="36" xfId="0" applyBorder="1" applyAlignment="1">
      <alignment horizontal="center"/>
    </xf>
    <xf numFmtId="0" fontId="0" fillId="0" borderId="45" xfId="0" applyBorder="1" applyAlignment="1">
      <alignment horizontal="center"/>
    </xf>
    <xf numFmtId="0" fontId="3" fillId="0" borderId="48" xfId="0" applyFont="1" applyBorder="1" applyAlignment="1">
      <alignment horizontal="center" vertical="center" wrapText="1"/>
    </xf>
    <xf numFmtId="0" fontId="3" fillId="0" borderId="16" xfId="0" applyFont="1" applyBorder="1" applyAlignment="1">
      <alignment horizontal="right" vertical="center"/>
    </xf>
    <xf numFmtId="1" fontId="3" fillId="0" borderId="48" xfId="0" applyNumberFormat="1" applyFont="1" applyBorder="1" applyAlignment="1">
      <alignment horizontal="center" vertical="center" wrapText="1"/>
    </xf>
    <xf numFmtId="0" fontId="27" fillId="3" borderId="1" xfId="0" applyFont="1" applyFill="1" applyBorder="1" applyAlignment="1">
      <alignment horizontal="center" vertical="center" wrapText="1"/>
    </xf>
    <xf numFmtId="0" fontId="23" fillId="0" borderId="0" xfId="0" applyFont="1" applyAlignment="1">
      <alignment horizontal="justify" vertical="center" wrapText="1"/>
    </xf>
    <xf numFmtId="0" fontId="0" fillId="0" borderId="0" xfId="0"/>
    <xf numFmtId="4" fontId="1" fillId="0" borderId="0" xfId="0" applyNumberFormat="1" applyFont="1" applyAlignment="1">
      <alignment horizontal="right"/>
    </xf>
    <xf numFmtId="0" fontId="2" fillId="2" borderId="6" xfId="0" applyFont="1" applyFill="1" applyBorder="1" applyAlignment="1">
      <alignment horizontal="left" vertical="center" wrapText="1"/>
    </xf>
    <xf numFmtId="0" fontId="0" fillId="0" borderId="55" xfId="0" applyBorder="1"/>
    <xf numFmtId="0" fontId="3" fillId="0" borderId="43" xfId="0" applyFont="1" applyBorder="1" applyAlignment="1">
      <alignment horizontal="right" vertical="center"/>
    </xf>
    <xf numFmtId="0" fontId="3" fillId="0" borderId="14" xfId="0" applyFont="1" applyBorder="1" applyAlignment="1">
      <alignment horizontal="right"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7" fillId="0" borderId="32" xfId="0" applyFont="1" applyBorder="1" applyAlignment="1">
      <alignment horizontal="justify" vertical="center" wrapText="1"/>
    </xf>
    <xf numFmtId="0" fontId="3" fillId="0" borderId="16" xfId="0" applyFont="1" applyBorder="1" applyAlignment="1">
      <alignment horizontal="right" vertical="center" wrapText="1"/>
    </xf>
    <xf numFmtId="164" fontId="3" fillId="0" borderId="48" xfId="0" applyNumberFormat="1" applyFont="1" applyBorder="1" applyAlignment="1">
      <alignment horizontal="center" vertical="center" wrapText="1"/>
    </xf>
    <xf numFmtId="0" fontId="2" fillId="8" borderId="48" xfId="0" applyFont="1" applyFill="1" applyBorder="1" applyAlignment="1">
      <alignment horizontal="center" vertical="center" wrapText="1"/>
    </xf>
    <xf numFmtId="0" fontId="2" fillId="6" borderId="33" xfId="0" applyFont="1" applyFill="1" applyBorder="1" applyAlignment="1">
      <alignment horizontal="left" vertical="center" wrapText="1"/>
    </xf>
    <xf numFmtId="0" fontId="3" fillId="3" borderId="43" xfId="0" applyFont="1" applyFill="1" applyBorder="1" applyAlignment="1">
      <alignment horizontal="center" vertical="center" wrapText="1"/>
    </xf>
    <xf numFmtId="0" fontId="8" fillId="3" borderId="0" xfId="0" applyFont="1" applyFill="1" applyAlignment="1">
      <alignment horizontal="left" vertical="center" wrapText="1"/>
    </xf>
    <xf numFmtId="0" fontId="8" fillId="0" borderId="0" xfId="0" applyFont="1" applyAlignment="1">
      <alignment vertical="center" wrapText="1"/>
    </xf>
    <xf numFmtId="0" fontId="5" fillId="0" borderId="33" xfId="0" applyFont="1" applyBorder="1" applyAlignment="1">
      <alignment horizontal="center" vertical="center" wrapText="1"/>
    </xf>
    <xf numFmtId="0" fontId="31" fillId="0" borderId="36" xfId="0" applyFont="1" applyBorder="1"/>
    <xf numFmtId="0" fontId="31" fillId="0" borderId="45" xfId="0" applyFont="1" applyBorder="1"/>
    <xf numFmtId="0" fontId="2" fillId="5" borderId="48" xfId="0" applyFont="1" applyFill="1" applyBorder="1" applyAlignment="1">
      <alignment horizontal="center" vertical="center" wrapText="1"/>
    </xf>
    <xf numFmtId="0" fontId="3" fillId="0" borderId="49" xfId="0" applyFont="1" applyBorder="1" applyAlignment="1">
      <alignment horizontal="right" vertical="center"/>
    </xf>
    <xf numFmtId="0" fontId="0" fillId="0" borderId="21" xfId="0" applyBorder="1"/>
    <xf numFmtId="0" fontId="0" fillId="0" borderId="22" xfId="0" applyBorder="1"/>
    <xf numFmtId="0" fontId="3" fillId="0" borderId="33" xfId="0" applyFont="1" applyBorder="1" applyAlignment="1">
      <alignment horizontal="center" vertical="center" wrapText="1"/>
    </xf>
    <xf numFmtId="4" fontId="1" fillId="0" borderId="0" xfId="0" applyNumberFormat="1" applyFont="1"/>
    <xf numFmtId="0" fontId="26" fillId="3" borderId="43" xfId="0" applyFont="1" applyFill="1" applyBorder="1" applyAlignment="1">
      <alignment horizontal="center" vertical="center" wrapText="1"/>
    </xf>
    <xf numFmtId="0" fontId="6" fillId="0" borderId="50" xfId="0" applyFont="1" applyBorder="1" applyAlignment="1">
      <alignment horizontal="left" vertical="top" wrapText="1"/>
    </xf>
    <xf numFmtId="0" fontId="0" fillId="0" borderId="29" xfId="0" applyBorder="1"/>
    <xf numFmtId="0" fontId="0" fillId="0" borderId="30" xfId="0" applyBorder="1"/>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3" fillId="0" borderId="27" xfId="0" applyFont="1" applyBorder="1" applyAlignment="1">
      <alignment horizontal="left" vertical="center"/>
    </xf>
    <xf numFmtId="0" fontId="0" fillId="0" borderId="41" xfId="0" applyBorder="1"/>
    <xf numFmtId="0" fontId="2" fillId="2" borderId="16" xfId="0" applyFont="1" applyFill="1" applyBorder="1" applyAlignment="1">
      <alignment horizontal="left" vertical="center" wrapText="1"/>
    </xf>
    <xf numFmtId="0" fontId="2" fillId="2" borderId="9" xfId="0" applyFont="1" applyFill="1" applyBorder="1" applyAlignment="1">
      <alignment horizontal="left" vertical="center" wrapText="1"/>
    </xf>
    <xf numFmtId="1" fontId="1" fillId="0" borderId="2" xfId="0" applyNumberFormat="1" applyFont="1" applyBorder="1" applyAlignment="1">
      <alignment horizontal="center"/>
    </xf>
    <xf numFmtId="14" fontId="1" fillId="0" borderId="2" xfId="0" applyNumberFormat="1" applyFont="1" applyBorder="1" applyAlignment="1">
      <alignment horizontal="center"/>
    </xf>
    <xf numFmtId="4" fontId="1" fillId="0" borderId="2" xfId="0" applyNumberFormat="1" applyFont="1" applyBorder="1"/>
    <xf numFmtId="4" fontId="1" fillId="0" borderId="3" xfId="0" applyNumberFormat="1" applyFont="1" applyBorder="1"/>
    <xf numFmtId="0" fontId="3" fillId="0" borderId="2" xfId="0" applyFont="1" applyBorder="1" applyAlignment="1">
      <alignment horizontal="left" vertical="center"/>
    </xf>
    <xf numFmtId="0" fontId="2" fillId="5" borderId="33" xfId="0" applyFont="1" applyFill="1" applyBorder="1" applyAlignment="1">
      <alignment horizontal="center" vertical="center" wrapText="1"/>
    </xf>
    <xf numFmtId="0" fontId="26" fillId="3"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5" xfId="0" applyFont="1" applyFill="1" applyBorder="1" applyAlignment="1">
      <alignment horizontal="left" vertical="center" wrapText="1"/>
    </xf>
    <xf numFmtId="0" fontId="7" fillId="0" borderId="0" xfId="0" applyFont="1" applyAlignment="1">
      <alignment horizontal="left" vertical="center" wrapText="1"/>
    </xf>
    <xf numFmtId="0" fontId="3" fillId="0" borderId="20" xfId="0" applyFont="1" applyBorder="1" applyAlignment="1">
      <alignment horizontal="right" vertical="center"/>
    </xf>
    <xf numFmtId="0" fontId="3" fillId="0" borderId="21" xfId="0" applyFont="1" applyBorder="1" applyAlignment="1">
      <alignment horizontal="right" vertical="center"/>
    </xf>
    <xf numFmtId="0" fontId="2" fillId="0" borderId="29" xfId="0" applyFont="1" applyBorder="1" applyAlignment="1">
      <alignment horizontal="center" vertical="center" wrapText="1"/>
    </xf>
    <xf numFmtId="1" fontId="1" fillId="0" borderId="29" xfId="0" applyNumberFormat="1" applyFont="1" applyBorder="1" applyAlignment="1">
      <alignment horizontal="center"/>
    </xf>
    <xf numFmtId="14" fontId="1" fillId="0" borderId="29" xfId="0" applyNumberFormat="1" applyFont="1" applyBorder="1" applyAlignment="1">
      <alignment horizontal="center"/>
    </xf>
    <xf numFmtId="4" fontId="1" fillId="0" borderId="29" xfId="0" applyNumberFormat="1" applyFont="1" applyBorder="1"/>
    <xf numFmtId="4" fontId="1" fillId="0" borderId="30" xfId="0" applyNumberFormat="1" applyFont="1" applyBorder="1"/>
    <xf numFmtId="0" fontId="2" fillId="2" borderId="2" xfId="0" applyFont="1" applyFill="1" applyBorder="1" applyAlignment="1">
      <alignment horizontal="left" vertical="center" wrapText="1"/>
    </xf>
    <xf numFmtId="0" fontId="0" fillId="0" borderId="0" xfId="0" applyAlignment="1">
      <alignment horizontal="justify" vertical="center" wrapText="1"/>
    </xf>
    <xf numFmtId="0" fontId="0" fillId="0" borderId="0" xfId="0" applyAlignment="1">
      <alignment vertical="center" wrapText="1"/>
    </xf>
    <xf numFmtId="0" fontId="0" fillId="0" borderId="0" xfId="0" applyAlignment="1">
      <alignment horizontal="left" wrapText="1"/>
    </xf>
    <xf numFmtId="0" fontId="1" fillId="0" borderId="29" xfId="0" applyFont="1" applyBorder="1"/>
    <xf numFmtId="14" fontId="1" fillId="0" borderId="29" xfId="0" applyNumberFormat="1" applyFont="1" applyBorder="1"/>
    <xf numFmtId="0" fontId="26" fillId="3" borderId="25" xfId="0" applyFont="1" applyFill="1" applyBorder="1" applyAlignment="1">
      <alignment horizontal="center" vertical="center" wrapText="1"/>
    </xf>
    <xf numFmtId="0" fontId="2" fillId="2" borderId="14" xfId="0" applyFont="1" applyFill="1" applyBorder="1" applyAlignment="1">
      <alignment horizontal="left" vertical="center" wrapText="1"/>
    </xf>
    <xf numFmtId="14" fontId="1" fillId="0" borderId="0" xfId="0" applyNumberFormat="1" applyFont="1"/>
    <xf numFmtId="4" fontId="1" fillId="0" borderId="15" xfId="0" applyNumberFormat="1" applyFont="1" applyBorder="1"/>
    <xf numFmtId="0" fontId="3" fillId="0" borderId="43" xfId="0" applyFont="1" applyBorder="1" applyAlignment="1">
      <alignment horizontal="left" vertical="center"/>
    </xf>
    <xf numFmtId="4" fontId="2" fillId="8" borderId="33" xfId="0" applyNumberFormat="1" applyFont="1" applyFill="1" applyBorder="1" applyAlignment="1">
      <alignment horizontal="center" vertical="center" wrapText="1"/>
    </xf>
    <xf numFmtId="0" fontId="3" fillId="10" borderId="36" xfId="0" applyFont="1" applyFill="1" applyBorder="1" applyAlignment="1">
      <alignment horizontal="center" vertical="center"/>
    </xf>
    <xf numFmtId="0" fontId="3" fillId="0" borderId="1" xfId="0" applyFont="1" applyBorder="1" applyAlignment="1">
      <alignment horizontal="right" vertical="center"/>
    </xf>
    <xf numFmtId="1" fontId="1" fillId="0" borderId="29" xfId="0" applyNumberFormat="1" applyFont="1" applyBorder="1" applyAlignment="1">
      <alignment wrapText="1"/>
    </xf>
    <xf numFmtId="14" fontId="1" fillId="0" borderId="29" xfId="0" applyNumberFormat="1" applyFont="1" applyBorder="1" applyAlignment="1">
      <alignment horizontal="center" wrapText="1"/>
    </xf>
    <xf numFmtId="4" fontId="1" fillId="0" borderId="29" xfId="0" applyNumberFormat="1" applyFont="1" applyBorder="1" applyAlignment="1">
      <alignment wrapText="1"/>
    </xf>
    <xf numFmtId="4" fontId="1" fillId="0" borderId="30" xfId="0" applyNumberFormat="1" applyFont="1" applyBorder="1" applyAlignment="1">
      <alignment wrapText="1"/>
    </xf>
    <xf numFmtId="0" fontId="3" fillId="0" borderId="27" xfId="0" applyFont="1" applyBorder="1" applyAlignment="1">
      <alignment horizontal="left" vertical="center" wrapText="1"/>
    </xf>
    <xf numFmtId="0" fontId="3" fillId="0" borderId="2" xfId="0" applyFont="1" applyBorder="1" applyAlignment="1">
      <alignment horizontal="left" vertical="center" wrapText="1"/>
    </xf>
    <xf numFmtId="1" fontId="3" fillId="0" borderId="33" xfId="0" applyNumberFormat="1" applyFont="1" applyBorder="1" applyAlignment="1">
      <alignment horizontal="center" vertical="center" wrapText="1"/>
    </xf>
    <xf numFmtId="1" fontId="1" fillId="0" borderId="0" xfId="0" applyNumberFormat="1" applyFont="1" applyAlignment="1">
      <alignment wrapText="1"/>
    </xf>
    <xf numFmtId="14" fontId="1" fillId="0" borderId="0" xfId="0" applyNumberFormat="1" applyFont="1" applyAlignment="1">
      <alignment horizontal="center" wrapText="1"/>
    </xf>
    <xf numFmtId="4" fontId="1" fillId="0" borderId="0" xfId="0" applyNumberFormat="1" applyFont="1" applyAlignment="1">
      <alignment wrapText="1"/>
    </xf>
    <xf numFmtId="0" fontId="0" fillId="0" borderId="0" xfId="0" applyAlignment="1">
      <alignment wrapText="1"/>
    </xf>
    <xf numFmtId="0" fontId="10" fillId="0" borderId="0" xfId="0" applyFont="1" applyAlignment="1">
      <alignment wrapText="1"/>
    </xf>
    <xf numFmtId="0" fontId="5" fillId="0" borderId="49" xfId="0" applyFont="1" applyBorder="1" applyAlignment="1">
      <alignment horizontal="right" vertical="center" wrapText="1"/>
    </xf>
    <xf numFmtId="0" fontId="5" fillId="0" borderId="21" xfId="0" applyFont="1" applyBorder="1" applyAlignment="1">
      <alignment horizontal="right" vertical="center" wrapText="1"/>
    </xf>
    <xf numFmtId="0" fontId="3" fillId="0" borderId="49" xfId="0" applyFont="1" applyBorder="1" applyAlignment="1">
      <alignment horizontal="right" vertical="center" wrapText="1"/>
    </xf>
    <xf numFmtId="0" fontId="2" fillId="2" borderId="53" xfId="0" applyFont="1" applyFill="1" applyBorder="1" applyAlignment="1">
      <alignment horizontal="left" vertical="center" wrapText="1"/>
    </xf>
    <xf numFmtId="0" fontId="0" fillId="0" borderId="54" xfId="0" applyBorder="1"/>
    <xf numFmtId="0" fontId="3" fillId="0" borderId="21" xfId="0" applyFont="1" applyBorder="1" applyAlignment="1">
      <alignment horizontal="righ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726281</xdr:colOff>
      <xdr:row>2</xdr:row>
      <xdr:rowOff>35719</xdr:rowOff>
    </xdr:from>
    <xdr:ext cx="1583532" cy="928687"/>
    <xdr:pic>
      <xdr:nvPicPr>
        <xdr:cNvPr id="2" name="Image 1" descr="Picture">
          <a:extLst>
            <a:ext uri="{FF2B5EF4-FFF2-40B4-BE49-F238E27FC236}">
              <a16:creationId xmlns:a16="http://schemas.microsoft.com/office/drawing/2014/main" id="{47B41661-B6C2-4800-9268-258E668CC9AE}"/>
            </a:ext>
          </a:extLst>
        </xdr:cNvPr>
        <xdr:cNvPicPr/>
      </xdr:nvPicPr>
      <xdr:blipFill>
        <a:blip xmlns:r="http://schemas.openxmlformats.org/officeDocument/2006/relationships" r:embed="rId1" cstate="print"/>
        <a:stretch>
          <a:fillRect/>
        </a:stretch>
      </xdr:blipFill>
      <xdr:spPr>
        <a:xfrm>
          <a:off x="726281" y="1119188"/>
          <a:ext cx="1583532" cy="928687"/>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381000</xdr:colOff>
      <xdr:row>0</xdr:row>
      <xdr:rowOff>0</xdr:rowOff>
    </xdr:from>
    <xdr:ext cx="1587500" cy="793750"/>
    <xdr:pic>
      <xdr:nvPicPr>
        <xdr:cNvPr id="2" name="Image 1" descr="Picture">
          <a:extLst>
            <a:ext uri="{FF2B5EF4-FFF2-40B4-BE49-F238E27FC236}">
              <a16:creationId xmlns:a16="http://schemas.microsoft.com/office/drawing/2014/main" id="{570D2D81-AF7D-44A0-A323-B0AF66845319}"/>
            </a:ext>
          </a:extLst>
        </xdr:cNvPr>
        <xdr:cNvPicPr/>
      </xdr:nvPicPr>
      <xdr:blipFill>
        <a:blip xmlns:r="http://schemas.openxmlformats.org/officeDocument/2006/relationships" r:embed="rId1" cstate="print"/>
        <a:stretch>
          <a:fillRect/>
        </a:stretch>
      </xdr:blipFill>
      <xdr:spPr>
        <a:xfrm>
          <a:off x="381000" y="0"/>
          <a:ext cx="1587500" cy="79375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476250</xdr:colOff>
      <xdr:row>0</xdr:row>
      <xdr:rowOff>0</xdr:rowOff>
    </xdr:from>
    <xdr:ext cx="1587500" cy="793750"/>
    <xdr:pic>
      <xdr:nvPicPr>
        <xdr:cNvPr id="2" name="Image 1" descr="Picture">
          <a:extLst>
            <a:ext uri="{FF2B5EF4-FFF2-40B4-BE49-F238E27FC236}">
              <a16:creationId xmlns:a16="http://schemas.microsoft.com/office/drawing/2014/main" id="{68EE7DB5-95D6-4A76-8188-60486E7DA07C}"/>
            </a:ext>
          </a:extLst>
        </xdr:cNvPr>
        <xdr:cNvPicPr/>
      </xdr:nvPicPr>
      <xdr:blipFill>
        <a:blip xmlns:r="http://schemas.openxmlformats.org/officeDocument/2006/relationships" r:embed="rId1" cstate="print"/>
        <a:stretch>
          <a:fillRect/>
        </a:stretch>
      </xdr:blipFill>
      <xdr:spPr>
        <a:xfrm>
          <a:off x="476250" y="0"/>
          <a:ext cx="1587500" cy="7937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846667</xdr:colOff>
      <xdr:row>0</xdr:row>
      <xdr:rowOff>1</xdr:rowOff>
    </xdr:from>
    <xdr:ext cx="1587500" cy="793750"/>
    <xdr:pic>
      <xdr:nvPicPr>
        <xdr:cNvPr id="2" name="Image 1" descr="Picture">
          <a:extLst>
            <a:ext uri="{FF2B5EF4-FFF2-40B4-BE49-F238E27FC236}">
              <a16:creationId xmlns:a16="http://schemas.microsoft.com/office/drawing/2014/main" id="{14E5779D-952C-4567-8C1E-EA29409B905A}"/>
            </a:ext>
          </a:extLst>
        </xdr:cNvPr>
        <xdr:cNvPicPr/>
      </xdr:nvPicPr>
      <xdr:blipFill>
        <a:blip xmlns:r="http://schemas.openxmlformats.org/officeDocument/2006/relationships" r:embed="rId1" cstate="print"/>
        <a:stretch>
          <a:fillRect/>
        </a:stretch>
      </xdr:blipFill>
      <xdr:spPr>
        <a:xfrm>
          <a:off x="846667" y="1"/>
          <a:ext cx="1587500" cy="79375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381000</xdr:colOff>
      <xdr:row>0</xdr:row>
      <xdr:rowOff>0</xdr:rowOff>
    </xdr:from>
    <xdr:ext cx="1587500" cy="793750"/>
    <xdr:pic>
      <xdr:nvPicPr>
        <xdr:cNvPr id="2" name="Image 1" descr="Picture">
          <a:extLst>
            <a:ext uri="{FF2B5EF4-FFF2-40B4-BE49-F238E27FC236}">
              <a16:creationId xmlns:a16="http://schemas.microsoft.com/office/drawing/2014/main" id="{339C4FF5-6D53-4CBD-87B5-05D21D2A697C}"/>
            </a:ext>
          </a:extLst>
        </xdr:cNvPr>
        <xdr:cNvPicPr/>
      </xdr:nvPicPr>
      <xdr:blipFill>
        <a:blip xmlns:r="http://schemas.openxmlformats.org/officeDocument/2006/relationships" r:embed="rId1" cstate="print"/>
        <a:stretch>
          <a:fillRect/>
        </a:stretch>
      </xdr:blipFill>
      <xdr:spPr>
        <a:xfrm>
          <a:off x="381000" y="0"/>
          <a:ext cx="1587500" cy="79375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585107</xdr:colOff>
      <xdr:row>0</xdr:row>
      <xdr:rowOff>95251</xdr:rowOff>
    </xdr:from>
    <xdr:ext cx="1587500" cy="793750"/>
    <xdr:pic>
      <xdr:nvPicPr>
        <xdr:cNvPr id="2" name="Image 1" descr="Picture">
          <a:extLst>
            <a:ext uri="{FF2B5EF4-FFF2-40B4-BE49-F238E27FC236}">
              <a16:creationId xmlns:a16="http://schemas.microsoft.com/office/drawing/2014/main" id="{BAC62320-4513-4F55-9468-B1F1ED81C3A0}"/>
            </a:ext>
          </a:extLst>
        </xdr:cNvPr>
        <xdr:cNvPicPr/>
      </xdr:nvPicPr>
      <xdr:blipFill>
        <a:blip xmlns:r="http://schemas.openxmlformats.org/officeDocument/2006/relationships" r:embed="rId1" cstate="print"/>
        <a:stretch>
          <a:fillRect/>
        </a:stretch>
      </xdr:blipFill>
      <xdr:spPr>
        <a:xfrm>
          <a:off x="585107" y="95251"/>
          <a:ext cx="1587500" cy="793750"/>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639536</xdr:colOff>
      <xdr:row>0</xdr:row>
      <xdr:rowOff>0</xdr:rowOff>
    </xdr:from>
    <xdr:ext cx="1587500" cy="793750"/>
    <xdr:pic>
      <xdr:nvPicPr>
        <xdr:cNvPr id="2" name="Image 1" descr="Picture">
          <a:extLst>
            <a:ext uri="{FF2B5EF4-FFF2-40B4-BE49-F238E27FC236}">
              <a16:creationId xmlns:a16="http://schemas.microsoft.com/office/drawing/2014/main" id="{3740ACBC-EFC4-437D-9B70-D93E175ECF0C}"/>
            </a:ext>
          </a:extLst>
        </xdr:cNvPr>
        <xdr:cNvPicPr/>
      </xdr:nvPicPr>
      <xdr:blipFill>
        <a:blip xmlns:r="http://schemas.openxmlformats.org/officeDocument/2006/relationships" r:embed="rId1" cstate="print"/>
        <a:stretch>
          <a:fillRect/>
        </a:stretch>
      </xdr:blipFill>
      <xdr:spPr>
        <a:xfrm>
          <a:off x="639536" y="0"/>
          <a:ext cx="1587500" cy="793750"/>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416719</xdr:colOff>
      <xdr:row>0</xdr:row>
      <xdr:rowOff>0</xdr:rowOff>
    </xdr:from>
    <xdr:ext cx="1587500" cy="793750"/>
    <xdr:pic>
      <xdr:nvPicPr>
        <xdr:cNvPr id="2" name="Image 1" descr="Picture">
          <a:extLst>
            <a:ext uri="{FF2B5EF4-FFF2-40B4-BE49-F238E27FC236}">
              <a16:creationId xmlns:a16="http://schemas.microsoft.com/office/drawing/2014/main" id="{0DDAC77A-9E53-47DE-AB88-4D5AE9A5424F}"/>
            </a:ext>
          </a:extLst>
        </xdr:cNvPr>
        <xdr:cNvPicPr/>
      </xdr:nvPicPr>
      <xdr:blipFill>
        <a:blip xmlns:r="http://schemas.openxmlformats.org/officeDocument/2006/relationships" r:embed="rId1" cstate="print"/>
        <a:stretch>
          <a:fillRect/>
        </a:stretch>
      </xdr:blipFill>
      <xdr:spPr>
        <a:xfrm>
          <a:off x="416719" y="0"/>
          <a:ext cx="1587500" cy="7937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0</xdr:colOff>
      <xdr:row>0</xdr:row>
      <xdr:rowOff>0</xdr:rowOff>
    </xdr:from>
    <xdr:ext cx="1587500" cy="793750"/>
    <xdr:pic>
      <xdr:nvPicPr>
        <xdr:cNvPr id="2" name="Image 1" descr="Picture">
          <a:extLst>
            <a:ext uri="{FF2B5EF4-FFF2-40B4-BE49-F238E27FC236}">
              <a16:creationId xmlns:a16="http://schemas.microsoft.com/office/drawing/2014/main" id="{BEADD812-1DCA-413F-B25C-A29C7F633736}"/>
            </a:ext>
          </a:extLst>
        </xdr:cNvPr>
        <xdr:cNvPicPr/>
      </xdr:nvPicPr>
      <xdr:blipFill>
        <a:blip xmlns:r="http://schemas.openxmlformats.org/officeDocument/2006/relationships" r:embed="rId1" cstate="print"/>
        <a:stretch>
          <a:fillRect/>
        </a:stretch>
      </xdr:blipFill>
      <xdr:spPr>
        <a:xfrm>
          <a:off x="0" y="0"/>
          <a:ext cx="1587500" cy="7937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857250</xdr:colOff>
      <xdr:row>0</xdr:row>
      <xdr:rowOff>0</xdr:rowOff>
    </xdr:from>
    <xdr:ext cx="1587500" cy="793750"/>
    <xdr:pic>
      <xdr:nvPicPr>
        <xdr:cNvPr id="2" name="Image 1" descr="Picture">
          <a:extLst>
            <a:ext uri="{FF2B5EF4-FFF2-40B4-BE49-F238E27FC236}">
              <a16:creationId xmlns:a16="http://schemas.microsoft.com/office/drawing/2014/main" id="{44DBA268-007F-426D-870A-61032C490191}"/>
            </a:ext>
          </a:extLst>
        </xdr:cNvPr>
        <xdr:cNvPicPr/>
      </xdr:nvPicPr>
      <xdr:blipFill>
        <a:blip xmlns:r="http://schemas.openxmlformats.org/officeDocument/2006/relationships" r:embed="rId1" cstate="print"/>
        <a:stretch>
          <a:fillRect/>
        </a:stretch>
      </xdr:blipFill>
      <xdr:spPr>
        <a:xfrm>
          <a:off x="857250" y="0"/>
          <a:ext cx="1587500" cy="79375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408214</xdr:colOff>
      <xdr:row>0</xdr:row>
      <xdr:rowOff>0</xdr:rowOff>
    </xdr:from>
    <xdr:ext cx="1587500" cy="793750"/>
    <xdr:pic>
      <xdr:nvPicPr>
        <xdr:cNvPr id="2" name="Image 1" descr="Picture">
          <a:extLst>
            <a:ext uri="{FF2B5EF4-FFF2-40B4-BE49-F238E27FC236}">
              <a16:creationId xmlns:a16="http://schemas.microsoft.com/office/drawing/2014/main" id="{4F24FEC0-3E0B-4981-A154-293AB4524BD2}"/>
            </a:ext>
          </a:extLst>
        </xdr:cNvPr>
        <xdr:cNvPicPr/>
      </xdr:nvPicPr>
      <xdr:blipFill>
        <a:blip xmlns:r="http://schemas.openxmlformats.org/officeDocument/2006/relationships" r:embed="rId1" cstate="print"/>
        <a:stretch>
          <a:fillRect/>
        </a:stretch>
      </xdr:blipFill>
      <xdr:spPr>
        <a:xfrm>
          <a:off x="408214" y="0"/>
          <a:ext cx="1587500" cy="793750"/>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cindi.gva.es/va/proteccion-datos" TargetMode="Externa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MK27"/>
  <sheetViews>
    <sheetView topLeftCell="A9" workbookViewId="0">
      <selection activeCell="C28" sqref="C28"/>
    </sheetView>
  </sheetViews>
  <sheetFormatPr baseColWidth="10" defaultColWidth="10" defaultRowHeight="15"/>
  <cols>
    <col min="1" max="1" width="9.5703125" customWidth="1"/>
    <col min="2" max="2" width="27.28515625" style="11" customWidth="1"/>
    <col min="3" max="3" width="80" style="11" customWidth="1"/>
    <col min="4" max="4" width="63.140625" style="11" customWidth="1"/>
    <col min="5" max="1023" width="12.140625" style="1" customWidth="1"/>
    <col min="1024" max="1025" width="12.28515625" style="1" customWidth="1"/>
  </cols>
  <sheetData>
    <row r="1" spans="2:6" ht="42.75" customHeight="1">
      <c r="B1" s="242" t="s">
        <v>0</v>
      </c>
      <c r="C1" s="243"/>
      <c r="D1" s="243"/>
      <c r="E1" s="244"/>
    </row>
    <row r="2" spans="2:6" ht="15.75" customHeight="1">
      <c r="C2" s="248" t="s">
        <v>1</v>
      </c>
      <c r="D2" s="249"/>
      <c r="E2" s="5"/>
      <c r="F2" s="5"/>
    </row>
    <row r="3" spans="2:6" ht="76.5" customHeight="1">
      <c r="B3" s="11" t="e">
        <v>#VALUE!</v>
      </c>
      <c r="C3" s="243"/>
      <c r="D3" s="243"/>
      <c r="E3" s="5"/>
      <c r="F3" s="5"/>
    </row>
    <row r="4" spans="2:6" ht="16.5" customHeight="1" thickBot="1">
      <c r="C4" s="5"/>
      <c r="D4" s="5"/>
      <c r="E4" s="5"/>
      <c r="F4" s="5"/>
    </row>
    <row r="5" spans="2:6" ht="24" customHeight="1">
      <c r="B5" s="254" t="s">
        <v>2</v>
      </c>
      <c r="C5" s="255"/>
      <c r="D5" s="255"/>
      <c r="E5" s="256"/>
      <c r="F5" s="7"/>
    </row>
    <row r="6" spans="2:6" ht="21.75" customHeight="1">
      <c r="B6" s="250" t="s">
        <v>3</v>
      </c>
      <c r="C6" s="243"/>
      <c r="D6" s="243"/>
      <c r="E6" s="246"/>
      <c r="F6" s="7"/>
    </row>
    <row r="7" spans="2:6" ht="29.25" customHeight="1">
      <c r="B7" s="200" t="s">
        <v>4</v>
      </c>
      <c r="E7" s="199"/>
      <c r="F7" s="7"/>
    </row>
    <row r="8" spans="2:6" ht="21.75" customHeight="1">
      <c r="B8" s="245" t="s">
        <v>5</v>
      </c>
      <c r="C8" s="243"/>
      <c r="D8" s="243"/>
      <c r="E8" s="246"/>
      <c r="F8" s="7"/>
    </row>
    <row r="9" spans="2:6" ht="23.25" customHeight="1">
      <c r="B9" s="245" t="s">
        <v>6</v>
      </c>
      <c r="C9" s="243"/>
      <c r="D9" s="243"/>
      <c r="E9" s="246"/>
      <c r="F9" s="7"/>
    </row>
    <row r="10" spans="2:6" ht="24" customHeight="1" thickBot="1">
      <c r="B10" s="257" t="s">
        <v>7</v>
      </c>
      <c r="C10" s="258"/>
      <c r="D10" s="258"/>
      <c r="E10" s="259"/>
      <c r="F10" s="7"/>
    </row>
    <row r="12" spans="2:6" ht="29.45" customHeight="1">
      <c r="B12" s="247" t="s">
        <v>8</v>
      </c>
      <c r="C12" s="243"/>
      <c r="D12" s="243"/>
      <c r="E12" s="244"/>
    </row>
    <row r="13" spans="2:6" ht="56.1" customHeight="1">
      <c r="B13" s="247" t="s">
        <v>9</v>
      </c>
      <c r="C13" s="243"/>
      <c r="D13" s="243"/>
      <c r="E13" s="244"/>
    </row>
    <row r="16" spans="2:6" ht="40.5" customHeight="1">
      <c r="B16" s="251" t="s">
        <v>10</v>
      </c>
      <c r="C16" s="243"/>
      <c r="D16" s="243"/>
      <c r="E16" s="244"/>
    </row>
    <row r="18" spans="1:43">
      <c r="B18" s="251" t="s">
        <v>11</v>
      </c>
      <c r="C18" s="243"/>
      <c r="D18" s="243"/>
      <c r="E18" s="201"/>
    </row>
    <row r="20" spans="1:43" ht="59.25" customHeight="1">
      <c r="A20" s="252" t="s">
        <v>12</v>
      </c>
      <c r="B20" s="243"/>
      <c r="C20" s="243"/>
      <c r="D20" s="243"/>
      <c r="E20" s="244"/>
      <c r="F20" s="244"/>
      <c r="G20" s="244"/>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1"/>
      <c r="AI20" s="61"/>
      <c r="AJ20" s="61"/>
      <c r="AK20" s="61"/>
      <c r="AL20" s="61"/>
      <c r="AM20" s="61"/>
      <c r="AN20" s="61"/>
      <c r="AO20" s="61"/>
      <c r="AP20" s="61"/>
      <c r="AQ20" s="61"/>
    </row>
    <row r="21" spans="1:43">
      <c r="B21" s="62"/>
      <c r="C21" s="62"/>
      <c r="D21" s="62"/>
      <c r="E21" s="62"/>
      <c r="F21" s="62"/>
      <c r="G21" s="62"/>
      <c r="H21" s="62"/>
    </row>
    <row r="22" spans="1:43">
      <c r="A22" s="63" t="s">
        <v>13</v>
      </c>
      <c r="B22" s="63"/>
      <c r="C22" s="2"/>
      <c r="D22" s="3"/>
      <c r="E22" s="3"/>
      <c r="F22" s="36"/>
      <c r="G22" s="36"/>
    </row>
    <row r="23" spans="1:43">
      <c r="B23" s="1"/>
      <c r="C23" s="2"/>
      <c r="D23" s="3"/>
      <c r="E23" s="3"/>
      <c r="F23" s="36"/>
      <c r="G23" s="36"/>
    </row>
    <row r="24" spans="1:43" ht="72" customHeight="1">
      <c r="A24" s="253" t="s">
        <v>14</v>
      </c>
      <c r="B24" s="243"/>
      <c r="C24" s="243"/>
      <c r="D24" s="243"/>
      <c r="E24" s="244"/>
      <c r="F24" s="244"/>
      <c r="G24" s="244"/>
    </row>
    <row r="25" spans="1:43">
      <c r="B25" s="1"/>
      <c r="C25" s="2"/>
      <c r="D25" s="3"/>
      <c r="E25" s="3"/>
      <c r="F25" s="36"/>
      <c r="G25" s="36"/>
    </row>
    <row r="26" spans="1:43">
      <c r="A26" t="s">
        <v>15</v>
      </c>
      <c r="B26" s="1"/>
      <c r="C26" s="2"/>
      <c r="D26" s="3"/>
      <c r="E26" s="3"/>
      <c r="F26" s="36"/>
      <c r="G26" s="36"/>
    </row>
    <row r="27" spans="1:43">
      <c r="B27" s="1"/>
      <c r="C27" s="2"/>
      <c r="D27" s="3"/>
      <c r="E27" s="3"/>
      <c r="F27" s="36"/>
      <c r="G27" s="36"/>
    </row>
  </sheetData>
  <mergeCells count="13">
    <mergeCell ref="B16:E16"/>
    <mergeCell ref="A20:G20"/>
    <mergeCell ref="A24:G24"/>
    <mergeCell ref="B18:D18"/>
    <mergeCell ref="B5:E5"/>
    <mergeCell ref="B10:E10"/>
    <mergeCell ref="B9:E9"/>
    <mergeCell ref="B1:E1"/>
    <mergeCell ref="B8:E8"/>
    <mergeCell ref="B12:E12"/>
    <mergeCell ref="B13:E13"/>
    <mergeCell ref="C2:D3"/>
    <mergeCell ref="B6:E6"/>
  </mergeCells>
  <hyperlinks>
    <hyperlink ref="A22" r:id="rId1" display="http://cindi.gva.es/va/proteccion-datos" xr:uid="{00000000-0004-0000-0000-000000000000}"/>
  </hyperlinks>
  <pageMargins left="0.7" right="0.7" top="0.75" bottom="0.75" header="0.3" footer="0.3"/>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MH1048356"/>
  <sheetViews>
    <sheetView zoomScale="70" zoomScaleNormal="70" workbookViewId="0">
      <selection activeCell="K4" sqref="K4:K7"/>
    </sheetView>
  </sheetViews>
  <sheetFormatPr baseColWidth="10" defaultColWidth="10" defaultRowHeight="15"/>
  <cols>
    <col min="1" max="1" width="43.5703125" style="12" customWidth="1"/>
    <col min="2" max="2" width="35.7109375" style="11" customWidth="1"/>
    <col min="3" max="3" width="25.140625" style="39" customWidth="1"/>
    <col min="4" max="4" width="22" style="38" customWidth="1"/>
    <col min="5" max="5" width="20.7109375" style="38" customWidth="1"/>
    <col min="6" max="6" width="32.140625" style="106" customWidth="1"/>
    <col min="7" max="7" width="33.7109375" style="106" customWidth="1"/>
    <col min="8" max="8" width="5.42578125" style="106" customWidth="1"/>
    <col min="9" max="9" width="40.140625" style="125" customWidth="1"/>
    <col min="10" max="10" width="6" style="11" customWidth="1"/>
    <col min="11" max="11" width="31.7109375" style="11" customWidth="1"/>
    <col min="12" max="1020" width="11.42578125" style="11" customWidth="1"/>
    <col min="1021" max="1022" width="12.28515625" style="11" customWidth="1"/>
    <col min="1023" max="1023" width="10" style="12" customWidth="1"/>
    <col min="1024" max="16384" width="10" style="12"/>
  </cols>
  <sheetData>
    <row r="1" spans="1:1022" ht="64.150000000000006" customHeight="1" thickBot="1">
      <c r="A1" s="217"/>
      <c r="B1" s="359" t="s">
        <v>18</v>
      </c>
      <c r="C1" s="378"/>
      <c r="D1" s="379"/>
      <c r="E1" s="379"/>
      <c r="F1" s="380"/>
      <c r="G1" s="381"/>
      <c r="H1" s="73"/>
      <c r="I1" s="74"/>
      <c r="J1" s="6"/>
    </row>
    <row r="2" spans="1:1022" ht="29.25" customHeight="1" thickBot="1">
      <c r="A2" s="382" t="str">
        <f>DADES_EMPRESA!B5</f>
        <v xml:space="preserve">EMPRESA SOL·LICITANT / EMPRESA SOLICITANTE: </v>
      </c>
      <c r="B2" s="287"/>
      <c r="C2" s="287"/>
      <c r="D2" s="287"/>
      <c r="E2" s="287"/>
      <c r="F2" s="287"/>
      <c r="G2" s="288"/>
      <c r="H2" s="74"/>
      <c r="I2" s="74"/>
      <c r="J2" s="6"/>
      <c r="K2" s="6"/>
    </row>
    <row r="3" spans="1:1022" ht="41.25" customHeight="1" thickBot="1">
      <c r="A3" s="337" t="s">
        <v>34</v>
      </c>
      <c r="B3" s="287"/>
      <c r="C3" s="287"/>
      <c r="D3" s="287"/>
      <c r="E3" s="287"/>
      <c r="F3" s="287"/>
      <c r="G3" s="288"/>
      <c r="H3" s="74"/>
      <c r="I3" s="74"/>
      <c r="J3" s="5"/>
    </row>
    <row r="4" spans="1:1022" ht="64.900000000000006" customHeight="1" thickBot="1">
      <c r="A4" s="303" t="s">
        <v>92</v>
      </c>
      <c r="B4" s="287"/>
      <c r="C4" s="287"/>
      <c r="D4" s="287"/>
      <c r="E4" s="287"/>
      <c r="F4" s="287"/>
      <c r="G4" s="288"/>
      <c r="H4" s="74"/>
      <c r="I4" s="375" t="s">
        <v>36</v>
      </c>
      <c r="J4" s="5"/>
      <c r="K4" s="331" t="s">
        <v>51</v>
      </c>
    </row>
    <row r="5" spans="1:1022" s="17" customFormat="1" ht="19.899999999999999" customHeight="1">
      <c r="A5" s="335" t="s">
        <v>53</v>
      </c>
      <c r="B5" s="307" t="s">
        <v>40</v>
      </c>
      <c r="C5" s="384" t="s">
        <v>58</v>
      </c>
      <c r="D5" s="302" t="s">
        <v>41</v>
      </c>
      <c r="E5" s="302" t="s">
        <v>42</v>
      </c>
      <c r="F5" s="304" t="s">
        <v>47</v>
      </c>
      <c r="G5" s="304" t="s">
        <v>48</v>
      </c>
      <c r="H5" s="80"/>
      <c r="I5" s="268"/>
      <c r="J5" s="41"/>
      <c r="K5" s="268"/>
      <c r="AMA5" s="41"/>
      <c r="AMB5" s="41"/>
      <c r="AMC5" s="41"/>
      <c r="AMD5" s="41"/>
      <c r="AME5" s="41"/>
      <c r="AMF5" s="41"/>
    </row>
    <row r="6" spans="1:1022" s="41" customFormat="1" ht="19.899999999999999" customHeight="1">
      <c r="A6" s="268"/>
      <c r="B6" s="268"/>
      <c r="C6" s="268"/>
      <c r="D6" s="268"/>
      <c r="E6" s="268"/>
      <c r="F6" s="268"/>
      <c r="G6" s="268"/>
      <c r="H6" s="107"/>
      <c r="I6" s="268"/>
      <c r="K6" s="268"/>
    </row>
    <row r="7" spans="1:1022" s="41" customFormat="1" ht="36.75" customHeight="1" thickBot="1">
      <c r="A7" s="299"/>
      <c r="B7" s="299"/>
      <c r="C7" s="299"/>
      <c r="D7" s="299"/>
      <c r="E7" s="299"/>
      <c r="F7" s="299"/>
      <c r="G7" s="299"/>
      <c r="H7" s="107"/>
      <c r="I7" s="299"/>
      <c r="K7" s="299"/>
    </row>
    <row r="8" spans="1:1022" ht="19.899999999999999" customHeight="1">
      <c r="A8" s="190"/>
      <c r="B8" s="191"/>
      <c r="C8" s="192"/>
      <c r="D8" s="193"/>
      <c r="E8" s="193"/>
      <c r="F8" s="194"/>
      <c r="G8" s="195"/>
      <c r="I8" s="196"/>
      <c r="K8" s="188"/>
      <c r="AMH8" s="12"/>
    </row>
    <row r="9" spans="1:1022" ht="19.899999999999999" customHeight="1">
      <c r="A9" s="64"/>
      <c r="B9" s="43"/>
      <c r="C9" s="45"/>
      <c r="D9" s="44"/>
      <c r="E9" s="44"/>
      <c r="F9" s="108"/>
      <c r="G9" s="109"/>
      <c r="I9" s="126"/>
      <c r="K9" s="188"/>
      <c r="AMH9" s="12"/>
    </row>
    <row r="10" spans="1:1022" ht="19.899999999999999" customHeight="1">
      <c r="A10" s="64"/>
      <c r="B10" s="43"/>
      <c r="C10" s="45"/>
      <c r="D10" s="44"/>
      <c r="E10" s="44"/>
      <c r="F10" s="108"/>
      <c r="G10" s="109"/>
      <c r="I10" s="126"/>
      <c r="K10" s="188"/>
      <c r="AMH10" s="12"/>
    </row>
    <row r="11" spans="1:1022" ht="19.899999999999999" customHeight="1">
      <c r="A11" s="64"/>
      <c r="B11" s="43"/>
      <c r="C11" s="45"/>
      <c r="D11" s="44"/>
      <c r="E11" s="44"/>
      <c r="F11" s="108"/>
      <c r="G11" s="109"/>
      <c r="I11" s="126"/>
      <c r="K11" s="188"/>
      <c r="AMH11" s="12"/>
    </row>
    <row r="12" spans="1:1022" ht="19.899999999999999" customHeight="1">
      <c r="A12" s="64"/>
      <c r="B12" s="43"/>
      <c r="C12" s="45"/>
      <c r="D12" s="44"/>
      <c r="E12" s="44"/>
      <c r="F12" s="108"/>
      <c r="G12" s="109"/>
      <c r="I12" s="126"/>
      <c r="K12" s="188"/>
      <c r="AMH12" s="12"/>
    </row>
    <row r="13" spans="1:1022" ht="19.899999999999999" customHeight="1" thickBot="1">
      <c r="A13" s="392" t="s">
        <v>30</v>
      </c>
      <c r="B13" s="333"/>
      <c r="C13" s="333"/>
      <c r="D13" s="333"/>
      <c r="E13" s="334"/>
      <c r="F13" s="110">
        <f>MIN(100000,SUM(F8:F12))</f>
        <v>0</v>
      </c>
      <c r="G13" s="111">
        <f>SUM(G8:G12)</f>
        <v>0</v>
      </c>
      <c r="I13" s="137">
        <f>MIN(100000,SUM(I8:I12))</f>
        <v>0</v>
      </c>
      <c r="K13" s="189"/>
    </row>
    <row r="14" spans="1:1022" ht="8.25" customHeight="1">
      <c r="B14" s="32"/>
    </row>
    <row r="15" spans="1:1022" ht="8.25" customHeight="1">
      <c r="B15" s="32"/>
    </row>
    <row r="16" spans="1:1022" s="65" customFormat="1" ht="17.25" customHeight="1">
      <c r="A16" s="388"/>
      <c r="B16" s="389"/>
      <c r="C16" s="389"/>
      <c r="D16" s="389"/>
      <c r="E16" s="389"/>
      <c r="F16" s="389"/>
      <c r="G16" s="389"/>
      <c r="H16" s="112"/>
      <c r="I16" s="127"/>
    </row>
    <row r="17" spans="1:9" s="37" customFormat="1" ht="60.75" customHeight="1">
      <c r="A17" s="326" t="s">
        <v>62</v>
      </c>
      <c r="B17" s="327"/>
      <c r="C17" s="327"/>
      <c r="D17" s="327"/>
      <c r="E17" s="327"/>
      <c r="F17" s="327"/>
      <c r="G17" s="327"/>
      <c r="H17" s="100"/>
      <c r="I17" s="124"/>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6">
    <mergeCell ref="I4:I7"/>
    <mergeCell ref="K4:K7"/>
    <mergeCell ref="A17:G17"/>
    <mergeCell ref="A3:G3"/>
    <mergeCell ref="A4:G4"/>
    <mergeCell ref="A13:E13"/>
    <mergeCell ref="A16:G16"/>
    <mergeCell ref="A2:G2"/>
    <mergeCell ref="B1:G1"/>
    <mergeCell ref="D5:D7"/>
    <mergeCell ref="B5:B7"/>
    <mergeCell ref="C5:C7"/>
    <mergeCell ref="A5:A7"/>
    <mergeCell ref="G5:G7"/>
    <mergeCell ref="E5:E7"/>
    <mergeCell ref="F5:F7"/>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H1048356"/>
  <sheetViews>
    <sheetView zoomScale="70" zoomScaleNormal="70" workbookViewId="0">
      <selection activeCell="A3" sqref="A3:G3"/>
    </sheetView>
  </sheetViews>
  <sheetFormatPr baseColWidth="10" defaultColWidth="10" defaultRowHeight="15"/>
  <cols>
    <col min="1" max="1" width="43.5703125" style="12" customWidth="1"/>
    <col min="2" max="2" width="35.7109375" style="11" customWidth="1"/>
    <col min="3" max="3" width="25.140625" style="39" customWidth="1"/>
    <col min="4" max="4" width="22" style="38" customWidth="1"/>
    <col min="5" max="5" width="20.7109375" style="38" customWidth="1"/>
    <col min="6" max="7" width="32.140625" style="106" customWidth="1"/>
    <col min="8" max="8" width="5.42578125" style="106" customWidth="1"/>
    <col min="9" max="9" width="40.140625" style="125" customWidth="1"/>
    <col min="10" max="10" width="6" style="11" customWidth="1"/>
    <col min="11" max="11" width="31.7109375" style="11" customWidth="1"/>
    <col min="12" max="1020" width="11.42578125" style="11" customWidth="1"/>
    <col min="1021" max="1022" width="12.28515625" style="11" customWidth="1"/>
    <col min="1023" max="1023" width="10" style="12" customWidth="1"/>
    <col min="1024" max="16384" width="10" style="12"/>
  </cols>
  <sheetData>
    <row r="1" spans="1:1022" ht="64.150000000000006" customHeight="1" thickBot="1">
      <c r="A1" s="217"/>
      <c r="B1" s="359" t="s">
        <v>18</v>
      </c>
      <c r="C1" s="378"/>
      <c r="D1" s="379"/>
      <c r="E1" s="379"/>
      <c r="F1" s="380"/>
      <c r="G1" s="381"/>
      <c r="H1" s="73"/>
      <c r="I1" s="74"/>
      <c r="J1" s="6"/>
    </row>
    <row r="2" spans="1:1022" ht="34.5" customHeight="1" thickBot="1">
      <c r="A2" s="382" t="str">
        <f>DADES_EMPRESA!B5</f>
        <v xml:space="preserve">EMPRESA SOL·LICITANT / EMPRESA SOLICITANTE: </v>
      </c>
      <c r="B2" s="287"/>
      <c r="C2" s="287"/>
      <c r="D2" s="287"/>
      <c r="E2" s="287"/>
      <c r="F2" s="287"/>
      <c r="G2" s="288"/>
      <c r="H2" s="74"/>
      <c r="I2" s="74"/>
      <c r="J2" s="6"/>
      <c r="K2" s="6"/>
    </row>
    <row r="3" spans="1:1022" ht="41.25" customHeight="1" thickBot="1">
      <c r="A3" s="337" t="s">
        <v>34</v>
      </c>
      <c r="B3" s="287"/>
      <c r="C3" s="287"/>
      <c r="D3" s="287"/>
      <c r="E3" s="287"/>
      <c r="F3" s="287"/>
      <c r="G3" s="288"/>
      <c r="H3" s="74"/>
      <c r="I3" s="74"/>
      <c r="J3" s="5"/>
    </row>
    <row r="4" spans="1:1022" ht="64.900000000000006" customHeight="1" thickBot="1">
      <c r="A4" s="303" t="s">
        <v>96</v>
      </c>
      <c r="B4" s="287"/>
      <c r="C4" s="287"/>
      <c r="D4" s="287"/>
      <c r="E4" s="287"/>
      <c r="F4" s="287"/>
      <c r="G4" s="288"/>
      <c r="H4" s="74"/>
      <c r="I4" s="375" t="s">
        <v>36</v>
      </c>
      <c r="J4" s="5"/>
      <c r="K4" s="331" t="s">
        <v>51</v>
      </c>
    </row>
    <row r="5" spans="1:1022" s="17" customFormat="1" ht="19.899999999999999" customHeight="1">
      <c r="A5" s="335" t="s">
        <v>53</v>
      </c>
      <c r="B5" s="307" t="s">
        <v>40</v>
      </c>
      <c r="C5" s="384" t="s">
        <v>58</v>
      </c>
      <c r="D5" s="302" t="s">
        <v>41</v>
      </c>
      <c r="E5" s="302" t="s">
        <v>42</v>
      </c>
      <c r="F5" s="304" t="s">
        <v>47</v>
      </c>
      <c r="G5" s="304" t="s">
        <v>48</v>
      </c>
      <c r="H5" s="80"/>
      <c r="I5" s="268"/>
      <c r="J5" s="41"/>
      <c r="K5" s="268"/>
      <c r="AMA5" s="41"/>
      <c r="AMB5" s="41"/>
      <c r="AMC5" s="41"/>
      <c r="AMD5" s="41"/>
      <c r="AME5" s="41"/>
      <c r="AMF5" s="41"/>
    </row>
    <row r="6" spans="1:1022" s="41" customFormat="1" ht="19.899999999999999" customHeight="1">
      <c r="A6" s="268"/>
      <c r="B6" s="268"/>
      <c r="C6" s="268"/>
      <c r="D6" s="268"/>
      <c r="E6" s="268"/>
      <c r="F6" s="268"/>
      <c r="G6" s="268"/>
      <c r="H6" s="107"/>
      <c r="I6" s="268"/>
      <c r="K6" s="268"/>
    </row>
    <row r="7" spans="1:1022" s="41" customFormat="1" ht="39.75" customHeight="1" thickBot="1">
      <c r="A7" s="299"/>
      <c r="B7" s="299"/>
      <c r="C7" s="299"/>
      <c r="D7" s="299"/>
      <c r="E7" s="299"/>
      <c r="F7" s="299"/>
      <c r="G7" s="299"/>
      <c r="H7" s="107"/>
      <c r="I7" s="299"/>
      <c r="K7" s="299"/>
    </row>
    <row r="8" spans="1:1022" ht="19.899999999999999" customHeight="1">
      <c r="A8" s="190"/>
      <c r="B8" s="191"/>
      <c r="C8" s="192"/>
      <c r="D8" s="193"/>
      <c r="E8" s="193"/>
      <c r="F8" s="194"/>
      <c r="G8" s="195"/>
      <c r="I8" s="196"/>
      <c r="K8" s="188"/>
      <c r="AMH8" s="12"/>
    </row>
    <row r="9" spans="1:1022" ht="19.899999999999999" customHeight="1">
      <c r="A9" s="64"/>
      <c r="B9" s="43"/>
      <c r="C9" s="45"/>
      <c r="D9" s="44"/>
      <c r="E9" s="44"/>
      <c r="F9" s="108"/>
      <c r="G9" s="109"/>
      <c r="I9" s="126"/>
      <c r="K9" s="188"/>
      <c r="AMH9" s="12"/>
    </row>
    <row r="10" spans="1:1022" ht="19.899999999999999" customHeight="1">
      <c r="A10" s="64"/>
      <c r="B10" s="43"/>
      <c r="C10" s="45"/>
      <c r="D10" s="44"/>
      <c r="E10" s="44"/>
      <c r="F10" s="108"/>
      <c r="G10" s="109"/>
      <c r="I10" s="126"/>
      <c r="K10" s="188"/>
      <c r="AMH10" s="12"/>
    </row>
    <row r="11" spans="1:1022" ht="19.899999999999999" customHeight="1">
      <c r="A11" s="64"/>
      <c r="B11" s="43"/>
      <c r="C11" s="45"/>
      <c r="D11" s="44"/>
      <c r="E11" s="44"/>
      <c r="F11" s="108"/>
      <c r="G11" s="109"/>
      <c r="I11" s="126"/>
      <c r="K11" s="188"/>
      <c r="AMH11" s="12"/>
    </row>
    <row r="12" spans="1:1022" ht="19.899999999999999" customHeight="1">
      <c r="A12" s="64"/>
      <c r="B12" s="43"/>
      <c r="C12" s="45"/>
      <c r="D12" s="44"/>
      <c r="E12" s="44"/>
      <c r="F12" s="108"/>
      <c r="G12" s="109"/>
      <c r="I12" s="126"/>
      <c r="K12" s="188"/>
      <c r="AMH12" s="12"/>
    </row>
    <row r="13" spans="1:1022" ht="19.899999999999999" customHeight="1" thickBot="1">
      <c r="A13" s="392" t="s">
        <v>64</v>
      </c>
      <c r="B13" s="333"/>
      <c r="C13" s="333"/>
      <c r="D13" s="333"/>
      <c r="E13" s="334"/>
      <c r="F13" s="110">
        <f>MIN(20000,SUM(F8:F12))</f>
        <v>0</v>
      </c>
      <c r="G13" s="111">
        <f>SUM(G8:G12)</f>
        <v>0</v>
      </c>
      <c r="I13" s="137">
        <f>MIN(20000,SUM(I8:I12))</f>
        <v>0</v>
      </c>
      <c r="K13" s="189"/>
    </row>
    <row r="14" spans="1:1022" ht="8.25" customHeight="1">
      <c r="B14" s="32"/>
    </row>
    <row r="15" spans="1:1022" ht="8.25" customHeight="1">
      <c r="B15" s="32"/>
    </row>
    <row r="16" spans="1:1022" s="65" customFormat="1" ht="95.25" customHeight="1">
      <c r="A16" s="253" t="s">
        <v>99</v>
      </c>
      <c r="B16" s="389"/>
      <c r="C16" s="389"/>
      <c r="D16" s="389"/>
      <c r="E16" s="389"/>
      <c r="F16" s="389"/>
      <c r="G16" s="389"/>
      <c r="H16" s="204"/>
      <c r="I16" s="127"/>
    </row>
    <row r="17" spans="1:9" s="37" customFormat="1" ht="60.75" customHeight="1">
      <c r="A17" s="326" t="s">
        <v>62</v>
      </c>
      <c r="B17" s="327"/>
      <c r="C17" s="327"/>
      <c r="D17" s="327"/>
      <c r="E17" s="327"/>
      <c r="F17" s="327"/>
      <c r="G17" s="327"/>
      <c r="H17" s="100"/>
      <c r="I17" s="124"/>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6">
    <mergeCell ref="I4:I7"/>
    <mergeCell ref="K4:K7"/>
    <mergeCell ref="A17:G17"/>
    <mergeCell ref="A3:G3"/>
    <mergeCell ref="A4:G4"/>
    <mergeCell ref="A13:E13"/>
    <mergeCell ref="A16:G16"/>
    <mergeCell ref="A2:G2"/>
    <mergeCell ref="B1:G1"/>
    <mergeCell ref="D5:D7"/>
    <mergeCell ref="B5:B7"/>
    <mergeCell ref="C5:C7"/>
    <mergeCell ref="A5:A7"/>
    <mergeCell ref="G5:G7"/>
    <mergeCell ref="E5:E7"/>
    <mergeCell ref="F5:F7"/>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I1048356"/>
  <sheetViews>
    <sheetView zoomScale="70" zoomScaleNormal="70" workbookViewId="0">
      <selection activeCell="B5" sqref="B5:B7"/>
    </sheetView>
  </sheetViews>
  <sheetFormatPr baseColWidth="10" defaultColWidth="10" defaultRowHeight="15"/>
  <cols>
    <col min="1" max="1" width="43.5703125" style="12" customWidth="1"/>
    <col min="2" max="2" width="26" style="12" customWidth="1"/>
    <col min="3" max="3" width="35.7109375" style="11" customWidth="1"/>
    <col min="4" max="4" width="25.140625" style="39" customWidth="1"/>
    <col min="5" max="5" width="22" style="38" customWidth="1"/>
    <col min="6" max="6" width="20.7109375" style="38" customWidth="1"/>
    <col min="7" max="8" width="32.140625" style="106" customWidth="1"/>
    <col min="9" max="9" width="5.42578125" style="106" customWidth="1"/>
    <col min="10" max="10" width="40.140625" style="125" customWidth="1"/>
    <col min="11" max="11" width="6" style="11" customWidth="1"/>
    <col min="12" max="12" width="31.7109375" style="11" customWidth="1"/>
    <col min="13" max="1021" width="11.42578125" style="11" customWidth="1"/>
    <col min="1022" max="1023" width="12.28515625" style="11" customWidth="1"/>
    <col min="1024" max="1024" width="10" style="12" customWidth="1"/>
    <col min="1025" max="16384" width="10" style="12"/>
  </cols>
  <sheetData>
    <row r="1" spans="1:1023" ht="64.150000000000006" customHeight="1" thickBot="1">
      <c r="A1" s="217"/>
      <c r="B1" s="240"/>
      <c r="C1" s="359" t="s">
        <v>18</v>
      </c>
      <c r="D1" s="378"/>
      <c r="E1" s="379"/>
      <c r="F1" s="379"/>
      <c r="G1" s="380"/>
      <c r="H1" s="381"/>
      <c r="I1" s="73"/>
      <c r="J1" s="74"/>
      <c r="K1" s="6"/>
    </row>
    <row r="2" spans="1:1023" ht="26.25" customHeight="1" thickBot="1">
      <c r="A2" s="382" t="str">
        <f>DADES_EMPRESA!B5</f>
        <v xml:space="preserve">EMPRESA SOL·LICITANT / EMPRESA SOLICITANTE: </v>
      </c>
      <c r="B2" s="383"/>
      <c r="C2" s="287"/>
      <c r="D2" s="287"/>
      <c r="E2" s="287"/>
      <c r="F2" s="287"/>
      <c r="G2" s="287"/>
      <c r="H2" s="344"/>
      <c r="I2" s="74"/>
      <c r="J2" s="74"/>
      <c r="K2" s="6"/>
      <c r="L2" s="6"/>
    </row>
    <row r="3" spans="1:1023" ht="39.75" customHeight="1" thickBot="1">
      <c r="A3" s="337" t="s">
        <v>34</v>
      </c>
      <c r="B3" s="353"/>
      <c r="C3" s="287"/>
      <c r="D3" s="287"/>
      <c r="E3" s="287"/>
      <c r="F3" s="287"/>
      <c r="G3" s="287"/>
      <c r="H3" s="288"/>
      <c r="I3" s="74"/>
      <c r="J3" s="74"/>
      <c r="K3" s="5"/>
    </row>
    <row r="4" spans="1:1023" ht="71.25" customHeight="1" thickBot="1">
      <c r="A4" s="393" t="s">
        <v>98</v>
      </c>
      <c r="B4" s="355"/>
      <c r="C4" s="255"/>
      <c r="D4" s="255"/>
      <c r="E4" s="255"/>
      <c r="F4" s="255"/>
      <c r="G4" s="255"/>
      <c r="H4" s="394"/>
      <c r="I4" s="74"/>
      <c r="J4" s="375" t="s">
        <v>36</v>
      </c>
      <c r="K4" s="5"/>
      <c r="L4" s="331" t="s">
        <v>51</v>
      </c>
    </row>
    <row r="5" spans="1:1023" s="17" customFormat="1" ht="19.899999999999999" customHeight="1">
      <c r="A5" s="335" t="s">
        <v>53</v>
      </c>
      <c r="B5" s="335" t="s">
        <v>107</v>
      </c>
      <c r="C5" s="307" t="s">
        <v>40</v>
      </c>
      <c r="D5" s="384" t="s">
        <v>58</v>
      </c>
      <c r="E5" s="302" t="s">
        <v>41</v>
      </c>
      <c r="F5" s="302" t="s">
        <v>42</v>
      </c>
      <c r="G5" s="304" t="s">
        <v>47</v>
      </c>
      <c r="H5" s="304" t="s">
        <v>48</v>
      </c>
      <c r="I5" s="80"/>
      <c r="J5" s="268"/>
      <c r="K5" s="41"/>
      <c r="L5" s="268"/>
      <c r="AMB5" s="41"/>
      <c r="AMC5" s="41"/>
      <c r="AMD5" s="41"/>
      <c r="AME5" s="41"/>
      <c r="AMF5" s="41"/>
      <c r="AMG5" s="41"/>
    </row>
    <row r="6" spans="1:1023" s="41" customFormat="1" ht="19.899999999999999" customHeight="1">
      <c r="A6" s="268"/>
      <c r="B6" s="268"/>
      <c r="C6" s="268"/>
      <c r="D6" s="268"/>
      <c r="E6" s="268"/>
      <c r="F6" s="268"/>
      <c r="G6" s="268"/>
      <c r="H6" s="268"/>
      <c r="I6" s="107"/>
      <c r="J6" s="268"/>
      <c r="L6" s="268"/>
    </row>
    <row r="7" spans="1:1023" s="41" customFormat="1" ht="33.75" customHeight="1" thickBot="1">
      <c r="A7" s="299"/>
      <c r="B7" s="299"/>
      <c r="C7" s="299"/>
      <c r="D7" s="299"/>
      <c r="E7" s="299"/>
      <c r="F7" s="299"/>
      <c r="G7" s="299"/>
      <c r="H7" s="299"/>
      <c r="I7" s="107"/>
      <c r="J7" s="299"/>
      <c r="L7" s="299"/>
    </row>
    <row r="8" spans="1:1023" ht="19.899999999999999" customHeight="1">
      <c r="A8" s="190"/>
      <c r="B8" s="241"/>
      <c r="C8" s="191"/>
      <c r="D8" s="192"/>
      <c r="E8" s="193"/>
      <c r="F8" s="193"/>
      <c r="G8" s="194"/>
      <c r="H8" s="195"/>
      <c r="J8" s="196"/>
      <c r="L8" s="188"/>
      <c r="AMI8" s="12"/>
    </row>
    <row r="9" spans="1:1023" ht="19.899999999999999" customHeight="1">
      <c r="A9" s="64"/>
      <c r="B9" s="241"/>
      <c r="C9" s="43"/>
      <c r="D9" s="45"/>
      <c r="E9" s="44"/>
      <c r="F9" s="44"/>
      <c r="G9" s="108"/>
      <c r="H9" s="109"/>
      <c r="J9" s="126"/>
      <c r="L9" s="188"/>
      <c r="AMI9" s="12"/>
    </row>
    <row r="10" spans="1:1023" ht="19.899999999999999" customHeight="1">
      <c r="A10" s="64"/>
      <c r="B10" s="241"/>
      <c r="C10" s="43"/>
      <c r="D10" s="45"/>
      <c r="E10" s="44"/>
      <c r="F10" s="44"/>
      <c r="G10" s="108"/>
      <c r="H10" s="109"/>
      <c r="J10" s="126"/>
      <c r="L10" s="188"/>
      <c r="AMI10" s="12"/>
    </row>
    <row r="11" spans="1:1023" ht="19.899999999999999" customHeight="1">
      <c r="A11" s="64"/>
      <c r="B11" s="241"/>
      <c r="C11" s="43"/>
      <c r="D11" s="45"/>
      <c r="E11" s="44"/>
      <c r="F11" s="44"/>
      <c r="G11" s="108"/>
      <c r="H11" s="109"/>
      <c r="J11" s="126"/>
      <c r="L11" s="188"/>
      <c r="AMI11" s="12"/>
    </row>
    <row r="12" spans="1:1023" ht="19.899999999999999" customHeight="1">
      <c r="A12" s="64"/>
      <c r="B12" s="241"/>
      <c r="C12" s="43"/>
      <c r="D12" s="45"/>
      <c r="E12" s="44"/>
      <c r="F12" s="44"/>
      <c r="G12" s="108"/>
      <c r="H12" s="109"/>
      <c r="J12" s="126"/>
      <c r="L12" s="188"/>
      <c r="AMI12" s="12"/>
    </row>
    <row r="13" spans="1:1023" ht="19.899999999999999" customHeight="1" thickBot="1">
      <c r="A13" s="392" t="s">
        <v>64</v>
      </c>
      <c r="B13" s="395"/>
      <c r="C13" s="333"/>
      <c r="D13" s="333"/>
      <c r="E13" s="333"/>
      <c r="F13" s="334"/>
      <c r="G13" s="110">
        <f>MIN(20000,SUM(G8:G12))</f>
        <v>0</v>
      </c>
      <c r="H13" s="111">
        <f>SUM(H8:H12)</f>
        <v>0</v>
      </c>
      <c r="J13" s="137">
        <f>MIN(20000,SUM(J8:J12))</f>
        <v>0</v>
      </c>
      <c r="L13" s="189"/>
    </row>
    <row r="14" spans="1:1023" ht="8.25" customHeight="1">
      <c r="C14" s="32"/>
    </row>
    <row r="15" spans="1:1023" ht="8.25" customHeight="1">
      <c r="C15" s="32"/>
    </row>
    <row r="16" spans="1:1023" s="65" customFormat="1" ht="62.25" customHeight="1">
      <c r="A16" s="388"/>
      <c r="B16" s="388"/>
      <c r="C16" s="389"/>
      <c r="D16" s="389"/>
      <c r="E16" s="389"/>
      <c r="F16" s="389"/>
      <c r="G16" s="389"/>
      <c r="H16" s="389"/>
      <c r="I16" s="112"/>
      <c r="J16" s="127"/>
    </row>
    <row r="17" spans="1:10" s="37" customFormat="1" ht="60.75" customHeight="1">
      <c r="A17" s="326" t="s">
        <v>62</v>
      </c>
      <c r="B17" s="326"/>
      <c r="C17" s="327"/>
      <c r="D17" s="327"/>
      <c r="E17" s="327"/>
      <c r="F17" s="327"/>
      <c r="G17" s="327"/>
      <c r="H17" s="327"/>
      <c r="I17" s="100"/>
      <c r="J17" s="124"/>
    </row>
    <row r="19" spans="1:10" hidden="1">
      <c r="A19" s="12" t="s">
        <v>104</v>
      </c>
    </row>
    <row r="20" spans="1:10" hidden="1">
      <c r="A20" s="12" t="s">
        <v>112</v>
      </c>
    </row>
    <row r="21" spans="1:10" hidden="1">
      <c r="A21" s="12" t="s">
        <v>106</v>
      </c>
    </row>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sheetData>
  <mergeCells count="17">
    <mergeCell ref="J4:J7"/>
    <mergeCell ref="L4:L7"/>
    <mergeCell ref="A17:H17"/>
    <mergeCell ref="A3:H3"/>
    <mergeCell ref="A4:H4"/>
    <mergeCell ref="A13:F13"/>
    <mergeCell ref="A16:H16"/>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2" xr:uid="{421E6D01-CFEE-462E-AF1C-2491FB59D508}">
      <formula1>$A$19:$A$21</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MM1048473"/>
  <sheetViews>
    <sheetView tabSelected="1" topLeftCell="A4" zoomScale="80" zoomScaleNormal="80" workbookViewId="0">
      <selection activeCell="C26" sqref="C26"/>
    </sheetView>
  </sheetViews>
  <sheetFormatPr baseColWidth="10" defaultColWidth="10" defaultRowHeight="15"/>
  <cols>
    <col min="1" max="1" width="52.85546875" customWidth="1"/>
    <col min="2" max="2" width="40.85546875" style="1" customWidth="1"/>
    <col min="3" max="3" width="25.42578125" style="2" customWidth="1"/>
    <col min="4" max="4" width="17.140625" style="3" customWidth="1"/>
    <col min="5" max="5" width="17.28515625" style="3" customWidth="1"/>
    <col min="6" max="6" width="37.7109375" style="4" customWidth="1"/>
    <col min="7" max="7" width="4" style="1" customWidth="1"/>
    <col min="8" max="8" width="38.140625" style="1" customWidth="1"/>
    <col min="9" max="9" width="3.7109375" style="1" customWidth="1"/>
    <col min="10" max="10" width="22.5703125" style="1" customWidth="1"/>
    <col min="11" max="1020" width="11.42578125" style="1" customWidth="1"/>
    <col min="1021" max="1022" width="12.28515625" style="1" customWidth="1"/>
  </cols>
  <sheetData>
    <row r="1" spans="1:1027" ht="24" customHeight="1">
      <c r="A1" s="281" t="s">
        <v>16</v>
      </c>
      <c r="B1" s="282"/>
      <c r="C1" s="283"/>
      <c r="D1" s="284"/>
      <c r="E1" s="284"/>
      <c r="F1" s="285"/>
    </row>
    <row r="2" spans="1:1027" ht="33" customHeight="1" thickBot="1">
      <c r="A2" s="291" t="s">
        <v>17</v>
      </c>
      <c r="B2" s="292"/>
      <c r="C2" s="293"/>
      <c r="D2" s="294"/>
      <c r="E2" s="294"/>
      <c r="F2" s="295"/>
    </row>
    <row r="3" spans="1:1027" ht="76.5" customHeight="1" thickBot="1">
      <c r="A3" s="212"/>
      <c r="B3" s="289" t="s">
        <v>18</v>
      </c>
      <c r="C3" s="289"/>
      <c r="D3" s="289"/>
      <c r="E3" s="289"/>
      <c r="F3" s="290"/>
      <c r="AMI3" s="1"/>
      <c r="AMJ3" s="1"/>
    </row>
    <row r="4" spans="1:1027" s="12" customFormat="1" ht="26.45" customHeight="1" thickBot="1">
      <c r="A4" s="286" t="str">
        <f>DADES_EMPRESA!B5</f>
        <v xml:space="preserve">EMPRESA SOL·LICITANT / EMPRESA SOLICITANTE: </v>
      </c>
      <c r="B4" s="287"/>
      <c r="C4" s="287"/>
      <c r="D4" s="287"/>
      <c r="E4" s="287"/>
      <c r="F4" s="288"/>
      <c r="G4" s="8"/>
      <c r="H4" s="9"/>
      <c r="I4" s="9"/>
      <c r="J4" s="10"/>
      <c r="K4" s="5"/>
      <c r="L4" s="5"/>
      <c r="M4" s="6"/>
      <c r="N4" s="6"/>
      <c r="O4" s="6"/>
      <c r="P4" s="6"/>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c r="CH4" s="11"/>
      <c r="CI4" s="11"/>
      <c r="CJ4" s="11"/>
      <c r="CK4" s="11"/>
      <c r="CL4" s="11"/>
      <c r="CM4" s="11"/>
      <c r="CN4" s="11"/>
      <c r="CO4" s="11"/>
      <c r="CP4" s="11"/>
      <c r="CQ4" s="11"/>
      <c r="CR4" s="11"/>
      <c r="CS4" s="11"/>
      <c r="CT4" s="11"/>
      <c r="CU4" s="11"/>
      <c r="CV4" s="11"/>
      <c r="CW4" s="11"/>
      <c r="CX4" s="11"/>
      <c r="CY4" s="11"/>
      <c r="CZ4" s="11"/>
      <c r="DA4" s="11"/>
      <c r="DB4" s="11"/>
      <c r="DC4" s="11"/>
      <c r="DD4" s="11"/>
      <c r="DE4" s="11"/>
      <c r="DF4" s="11"/>
      <c r="DG4" s="11"/>
      <c r="DH4" s="11"/>
      <c r="DI4" s="11"/>
      <c r="DJ4" s="11"/>
      <c r="DK4" s="11"/>
      <c r="DL4" s="11"/>
      <c r="DM4" s="11"/>
      <c r="DN4" s="11"/>
      <c r="DO4" s="11"/>
      <c r="DP4" s="11"/>
      <c r="DQ4" s="11"/>
      <c r="DR4" s="11"/>
      <c r="DS4" s="11"/>
      <c r="DT4" s="11"/>
      <c r="DU4" s="11"/>
      <c r="DV4" s="11"/>
      <c r="DW4" s="11"/>
      <c r="DX4" s="11"/>
      <c r="DY4" s="11"/>
      <c r="DZ4" s="11"/>
      <c r="EA4" s="11"/>
      <c r="EB4" s="11"/>
      <c r="EC4" s="11"/>
      <c r="ED4" s="11"/>
      <c r="EE4" s="11"/>
      <c r="EF4" s="11"/>
      <c r="EG4" s="11"/>
      <c r="EH4" s="11"/>
      <c r="EI4" s="11"/>
      <c r="EJ4" s="11"/>
      <c r="EK4" s="11"/>
      <c r="EL4" s="11"/>
      <c r="EM4" s="11"/>
      <c r="EN4" s="11"/>
      <c r="EO4" s="11"/>
      <c r="EP4" s="11"/>
      <c r="EQ4" s="11"/>
      <c r="ER4" s="11"/>
      <c r="ES4" s="11"/>
      <c r="ET4" s="11"/>
      <c r="EU4" s="11"/>
      <c r="EV4" s="11"/>
      <c r="EW4" s="11"/>
      <c r="EX4" s="11"/>
      <c r="EY4" s="11"/>
      <c r="EZ4" s="11"/>
      <c r="FA4" s="11"/>
      <c r="FB4" s="11"/>
      <c r="FC4" s="11"/>
      <c r="FD4" s="11"/>
      <c r="FE4" s="11"/>
      <c r="FF4" s="11"/>
      <c r="FG4" s="11"/>
      <c r="FH4" s="11"/>
      <c r="FI4" s="11"/>
      <c r="FJ4" s="11"/>
      <c r="FK4" s="11"/>
      <c r="FL4" s="11"/>
      <c r="FM4" s="11"/>
      <c r="FN4" s="11"/>
      <c r="FO4" s="11"/>
      <c r="FP4" s="11"/>
      <c r="FQ4" s="11"/>
      <c r="FR4" s="11"/>
      <c r="FS4" s="11"/>
      <c r="FT4" s="11"/>
      <c r="FU4" s="11"/>
      <c r="FV4" s="11"/>
      <c r="FW4" s="11"/>
      <c r="FX4" s="11"/>
      <c r="FY4" s="11"/>
      <c r="FZ4" s="11"/>
      <c r="GA4" s="11"/>
      <c r="GB4" s="11"/>
      <c r="GC4" s="11"/>
      <c r="GD4" s="11"/>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c r="IW4" s="11"/>
      <c r="IX4" s="11"/>
      <c r="IY4" s="11"/>
      <c r="IZ4" s="11"/>
      <c r="JA4" s="11"/>
      <c r="JB4" s="11"/>
      <c r="JC4" s="11"/>
      <c r="JD4" s="11"/>
      <c r="JE4" s="11"/>
      <c r="JF4" s="11"/>
      <c r="JG4" s="11"/>
      <c r="JH4" s="11"/>
      <c r="JI4" s="11"/>
      <c r="JJ4" s="11"/>
      <c r="JK4" s="11"/>
      <c r="JL4" s="11"/>
      <c r="JM4" s="11"/>
      <c r="JN4" s="11"/>
      <c r="JO4" s="11"/>
      <c r="JP4" s="11"/>
      <c r="JQ4" s="11"/>
      <c r="JR4" s="11"/>
      <c r="JS4" s="11"/>
      <c r="JT4" s="11"/>
      <c r="JU4" s="11"/>
      <c r="JV4" s="11"/>
      <c r="JW4" s="11"/>
      <c r="JX4" s="11"/>
      <c r="JY4" s="11"/>
      <c r="JZ4" s="11"/>
      <c r="KA4" s="11"/>
      <c r="KB4" s="11"/>
      <c r="KC4" s="11"/>
      <c r="KD4" s="11"/>
      <c r="KE4" s="11"/>
      <c r="KF4" s="11"/>
      <c r="KG4" s="11"/>
      <c r="KH4" s="11"/>
      <c r="KI4" s="11"/>
      <c r="KJ4" s="11"/>
      <c r="KK4" s="11"/>
      <c r="KL4" s="11"/>
      <c r="KM4" s="11"/>
      <c r="KN4" s="11"/>
      <c r="KO4" s="11"/>
      <c r="KP4" s="11"/>
      <c r="KQ4" s="11"/>
      <c r="KR4" s="11"/>
      <c r="KS4" s="11"/>
      <c r="KT4" s="11"/>
      <c r="KU4" s="11"/>
      <c r="KV4" s="11"/>
      <c r="KW4" s="11"/>
      <c r="KX4" s="11"/>
      <c r="KY4" s="11"/>
      <c r="KZ4" s="11"/>
      <c r="LA4" s="11"/>
      <c r="LB4" s="11"/>
      <c r="LC4" s="11"/>
      <c r="LD4" s="11"/>
      <c r="LE4" s="11"/>
      <c r="LF4" s="11"/>
      <c r="LG4" s="11"/>
      <c r="LH4" s="11"/>
      <c r="LI4" s="11"/>
      <c r="LJ4" s="11"/>
      <c r="LK4" s="11"/>
      <c r="LL4" s="11"/>
      <c r="LM4" s="11"/>
      <c r="LN4" s="11"/>
      <c r="LO4" s="11"/>
      <c r="LP4" s="11"/>
      <c r="LQ4" s="11"/>
      <c r="LR4" s="11"/>
      <c r="LS4" s="11"/>
      <c r="LT4" s="11"/>
      <c r="LU4" s="11"/>
      <c r="LV4" s="11"/>
      <c r="LW4" s="11"/>
      <c r="LX4" s="11"/>
      <c r="LY4" s="11"/>
      <c r="LZ4" s="11"/>
      <c r="MA4" s="11"/>
      <c r="MB4" s="11"/>
      <c r="MC4" s="11"/>
      <c r="MD4" s="11"/>
      <c r="ME4" s="11"/>
      <c r="MF4" s="11"/>
      <c r="MG4" s="11"/>
      <c r="MH4" s="11"/>
      <c r="MI4" s="11"/>
      <c r="MJ4" s="11"/>
      <c r="MK4" s="11"/>
      <c r="ML4" s="11"/>
      <c r="MM4" s="11"/>
      <c r="MN4" s="11"/>
      <c r="MO4" s="11"/>
      <c r="MP4" s="11"/>
      <c r="MQ4" s="11"/>
      <c r="MR4" s="11"/>
      <c r="MS4" s="11"/>
      <c r="MT4" s="11"/>
      <c r="MU4" s="11"/>
      <c r="MV4" s="11"/>
      <c r="MW4" s="11"/>
      <c r="MX4" s="11"/>
      <c r="MY4" s="11"/>
      <c r="MZ4" s="11"/>
      <c r="NA4" s="11"/>
      <c r="NB4" s="11"/>
      <c r="NC4" s="11"/>
      <c r="ND4" s="11"/>
      <c r="NE4" s="11"/>
      <c r="NF4" s="11"/>
      <c r="NG4" s="11"/>
      <c r="NH4" s="11"/>
      <c r="NI4" s="11"/>
      <c r="NJ4" s="11"/>
      <c r="NK4" s="11"/>
      <c r="NL4" s="11"/>
      <c r="NM4" s="11"/>
      <c r="NN4" s="11"/>
      <c r="NO4" s="11"/>
      <c r="NP4" s="11"/>
      <c r="NQ4" s="11"/>
      <c r="NR4" s="11"/>
      <c r="NS4" s="11"/>
      <c r="NT4" s="11"/>
      <c r="NU4" s="11"/>
      <c r="NV4" s="11"/>
      <c r="NW4" s="11"/>
      <c r="NX4" s="11"/>
      <c r="NY4" s="11"/>
      <c r="NZ4" s="11"/>
      <c r="OA4" s="11"/>
      <c r="OB4" s="11"/>
      <c r="OC4" s="11"/>
      <c r="OD4" s="11"/>
      <c r="OE4" s="11"/>
      <c r="OF4" s="11"/>
      <c r="OG4" s="11"/>
      <c r="OH4" s="11"/>
      <c r="OI4" s="11"/>
      <c r="OJ4" s="11"/>
      <c r="OK4" s="11"/>
      <c r="OL4" s="11"/>
      <c r="OM4" s="11"/>
      <c r="ON4" s="11"/>
      <c r="OO4" s="11"/>
      <c r="OP4" s="11"/>
      <c r="OQ4" s="11"/>
      <c r="OR4" s="11"/>
      <c r="OS4" s="11"/>
      <c r="OT4" s="11"/>
      <c r="OU4" s="11"/>
      <c r="OV4" s="11"/>
      <c r="OW4" s="11"/>
      <c r="OX4" s="11"/>
      <c r="OY4" s="11"/>
      <c r="OZ4" s="11"/>
      <c r="PA4" s="11"/>
      <c r="PB4" s="11"/>
      <c r="PC4" s="11"/>
      <c r="PD4" s="11"/>
      <c r="PE4" s="11"/>
      <c r="PF4" s="11"/>
      <c r="PG4" s="11"/>
      <c r="PH4" s="11"/>
      <c r="PI4" s="11"/>
      <c r="PJ4" s="11"/>
      <c r="PK4" s="11"/>
      <c r="PL4" s="11"/>
      <c r="PM4" s="11"/>
      <c r="PN4" s="11"/>
      <c r="PO4" s="11"/>
      <c r="PP4" s="11"/>
      <c r="PQ4" s="11"/>
      <c r="PR4" s="11"/>
      <c r="PS4" s="11"/>
      <c r="PT4" s="11"/>
      <c r="PU4" s="11"/>
      <c r="PV4" s="11"/>
      <c r="PW4" s="11"/>
      <c r="PX4" s="11"/>
      <c r="PY4" s="11"/>
      <c r="PZ4" s="11"/>
      <c r="QA4" s="11"/>
      <c r="QB4" s="11"/>
      <c r="QC4" s="11"/>
      <c r="QD4" s="11"/>
      <c r="QE4" s="11"/>
      <c r="QF4" s="11"/>
      <c r="QG4" s="11"/>
      <c r="QH4" s="11"/>
      <c r="QI4" s="11"/>
      <c r="QJ4" s="11"/>
      <c r="QK4" s="11"/>
      <c r="QL4" s="11"/>
      <c r="QM4" s="11"/>
      <c r="QN4" s="11"/>
      <c r="QO4" s="11"/>
      <c r="QP4" s="11"/>
      <c r="QQ4" s="11"/>
      <c r="QR4" s="11"/>
      <c r="QS4" s="11"/>
      <c r="QT4" s="11"/>
      <c r="QU4" s="11"/>
      <c r="QV4" s="11"/>
      <c r="QW4" s="11"/>
      <c r="QX4" s="11"/>
      <c r="QY4" s="11"/>
      <c r="QZ4" s="11"/>
      <c r="RA4" s="11"/>
      <c r="RB4" s="11"/>
      <c r="RC4" s="11"/>
      <c r="RD4" s="11"/>
      <c r="RE4" s="11"/>
      <c r="RF4" s="11"/>
      <c r="RG4" s="11"/>
      <c r="RH4" s="11"/>
      <c r="RI4" s="11"/>
      <c r="RJ4" s="11"/>
      <c r="RK4" s="11"/>
      <c r="RL4" s="11"/>
      <c r="RM4" s="11"/>
      <c r="RN4" s="11"/>
      <c r="RO4" s="11"/>
      <c r="RP4" s="11"/>
      <c r="RQ4" s="11"/>
      <c r="RR4" s="11"/>
      <c r="RS4" s="11"/>
      <c r="RT4" s="11"/>
      <c r="RU4" s="11"/>
      <c r="RV4" s="11"/>
      <c r="RW4" s="11"/>
      <c r="RX4" s="11"/>
      <c r="RY4" s="11"/>
      <c r="RZ4" s="11"/>
      <c r="SA4" s="11"/>
      <c r="SB4" s="11"/>
      <c r="SC4" s="11"/>
      <c r="SD4" s="11"/>
      <c r="SE4" s="11"/>
      <c r="SF4" s="11"/>
      <c r="SG4" s="11"/>
      <c r="SH4" s="11"/>
      <c r="SI4" s="11"/>
      <c r="SJ4" s="11"/>
      <c r="SK4" s="11"/>
      <c r="SL4" s="11"/>
      <c r="SM4" s="11"/>
      <c r="SN4" s="11"/>
      <c r="SO4" s="11"/>
      <c r="SP4" s="11"/>
      <c r="SQ4" s="11"/>
      <c r="SR4" s="11"/>
      <c r="SS4" s="11"/>
      <c r="ST4" s="11"/>
      <c r="SU4" s="11"/>
      <c r="SV4" s="11"/>
      <c r="SW4" s="11"/>
      <c r="SX4" s="11"/>
      <c r="SY4" s="11"/>
      <c r="SZ4" s="11"/>
      <c r="TA4" s="11"/>
      <c r="TB4" s="11"/>
      <c r="TC4" s="11"/>
      <c r="TD4" s="11"/>
      <c r="TE4" s="11"/>
      <c r="TF4" s="11"/>
      <c r="TG4" s="11"/>
      <c r="TH4" s="11"/>
      <c r="TI4" s="11"/>
      <c r="TJ4" s="11"/>
      <c r="TK4" s="11"/>
      <c r="TL4" s="11"/>
      <c r="TM4" s="11"/>
      <c r="TN4" s="11"/>
      <c r="TO4" s="11"/>
      <c r="TP4" s="11"/>
      <c r="TQ4" s="11"/>
      <c r="TR4" s="11"/>
      <c r="TS4" s="11"/>
      <c r="TT4" s="11"/>
      <c r="TU4" s="11"/>
      <c r="TV4" s="11"/>
      <c r="TW4" s="11"/>
      <c r="TX4" s="11"/>
      <c r="TY4" s="11"/>
      <c r="TZ4" s="11"/>
      <c r="UA4" s="11"/>
      <c r="UB4" s="11"/>
      <c r="UC4" s="11"/>
      <c r="UD4" s="11"/>
      <c r="UE4" s="11"/>
      <c r="UF4" s="11"/>
      <c r="UG4" s="11"/>
      <c r="UH4" s="11"/>
      <c r="UI4" s="11"/>
      <c r="UJ4" s="11"/>
      <c r="UK4" s="11"/>
      <c r="UL4" s="11"/>
      <c r="UM4" s="11"/>
      <c r="UN4" s="11"/>
      <c r="UO4" s="11"/>
      <c r="UP4" s="11"/>
      <c r="UQ4" s="11"/>
      <c r="UR4" s="11"/>
      <c r="US4" s="11"/>
      <c r="UT4" s="11"/>
      <c r="UU4" s="11"/>
      <c r="UV4" s="11"/>
      <c r="UW4" s="11"/>
      <c r="UX4" s="11"/>
      <c r="UY4" s="11"/>
      <c r="UZ4" s="11"/>
      <c r="VA4" s="11"/>
      <c r="VB4" s="11"/>
      <c r="VC4" s="11"/>
      <c r="VD4" s="11"/>
      <c r="VE4" s="11"/>
      <c r="VF4" s="11"/>
      <c r="VG4" s="11"/>
      <c r="VH4" s="11"/>
      <c r="VI4" s="11"/>
      <c r="VJ4" s="11"/>
      <c r="VK4" s="11"/>
      <c r="VL4" s="11"/>
      <c r="VM4" s="11"/>
      <c r="VN4" s="11"/>
      <c r="VO4" s="11"/>
      <c r="VP4" s="11"/>
      <c r="VQ4" s="11"/>
      <c r="VR4" s="11"/>
      <c r="VS4" s="11"/>
      <c r="VT4" s="11"/>
      <c r="VU4" s="11"/>
      <c r="VV4" s="11"/>
      <c r="VW4" s="11"/>
      <c r="VX4" s="11"/>
      <c r="VY4" s="11"/>
      <c r="VZ4" s="11"/>
      <c r="WA4" s="11"/>
      <c r="WB4" s="11"/>
      <c r="WC4" s="11"/>
      <c r="WD4" s="11"/>
      <c r="WE4" s="11"/>
      <c r="WF4" s="11"/>
      <c r="WG4" s="11"/>
      <c r="WH4" s="11"/>
      <c r="WI4" s="11"/>
      <c r="WJ4" s="11"/>
      <c r="WK4" s="11"/>
      <c r="WL4" s="11"/>
      <c r="WM4" s="11"/>
      <c r="WN4" s="11"/>
      <c r="WO4" s="11"/>
      <c r="WP4" s="11"/>
      <c r="WQ4" s="11"/>
      <c r="WR4" s="11"/>
      <c r="WS4" s="11"/>
      <c r="WT4" s="11"/>
      <c r="WU4" s="11"/>
      <c r="WV4" s="11"/>
      <c r="WW4" s="11"/>
      <c r="WX4" s="11"/>
      <c r="WY4" s="11"/>
      <c r="WZ4" s="11"/>
      <c r="XA4" s="11"/>
      <c r="XB4" s="11"/>
      <c r="XC4" s="11"/>
      <c r="XD4" s="11"/>
      <c r="XE4" s="11"/>
      <c r="XF4" s="11"/>
      <c r="XG4" s="11"/>
      <c r="XH4" s="11"/>
      <c r="XI4" s="11"/>
      <c r="XJ4" s="11"/>
      <c r="XK4" s="11"/>
      <c r="XL4" s="11"/>
      <c r="XM4" s="11"/>
      <c r="XN4" s="11"/>
      <c r="XO4" s="11"/>
      <c r="XP4" s="11"/>
      <c r="XQ4" s="11"/>
      <c r="XR4" s="11"/>
      <c r="XS4" s="11"/>
      <c r="XT4" s="11"/>
      <c r="XU4" s="11"/>
      <c r="XV4" s="11"/>
      <c r="XW4" s="11"/>
      <c r="XX4" s="11"/>
      <c r="XY4" s="11"/>
      <c r="XZ4" s="11"/>
      <c r="YA4" s="11"/>
      <c r="YB4" s="11"/>
      <c r="YC4" s="11"/>
      <c r="YD4" s="11"/>
      <c r="YE4" s="11"/>
      <c r="YF4" s="11"/>
      <c r="YG4" s="11"/>
      <c r="YH4" s="11"/>
      <c r="YI4" s="11"/>
      <c r="YJ4" s="11"/>
      <c r="YK4" s="11"/>
      <c r="YL4" s="11"/>
      <c r="YM4" s="11"/>
      <c r="YN4" s="11"/>
      <c r="YO4" s="11"/>
      <c r="YP4" s="11"/>
      <c r="YQ4" s="11"/>
      <c r="YR4" s="11"/>
      <c r="YS4" s="11"/>
      <c r="YT4" s="11"/>
      <c r="YU4" s="11"/>
      <c r="YV4" s="11"/>
      <c r="YW4" s="11"/>
      <c r="YX4" s="11"/>
      <c r="YY4" s="11"/>
      <c r="YZ4" s="11"/>
      <c r="ZA4" s="11"/>
      <c r="ZB4" s="11"/>
      <c r="ZC4" s="11"/>
      <c r="ZD4" s="11"/>
      <c r="ZE4" s="11"/>
      <c r="ZF4" s="11"/>
      <c r="ZG4" s="11"/>
      <c r="ZH4" s="11"/>
      <c r="ZI4" s="11"/>
      <c r="ZJ4" s="11"/>
      <c r="ZK4" s="11"/>
      <c r="ZL4" s="11"/>
      <c r="ZM4" s="11"/>
      <c r="ZN4" s="11"/>
      <c r="ZO4" s="11"/>
      <c r="ZP4" s="11"/>
      <c r="ZQ4" s="11"/>
      <c r="ZR4" s="11"/>
      <c r="ZS4" s="11"/>
      <c r="ZT4" s="11"/>
      <c r="ZU4" s="11"/>
      <c r="ZV4" s="11"/>
      <c r="ZW4" s="11"/>
      <c r="ZX4" s="11"/>
      <c r="ZY4" s="11"/>
      <c r="ZZ4" s="11"/>
      <c r="AAA4" s="11"/>
      <c r="AAB4" s="11"/>
      <c r="AAC4" s="11"/>
      <c r="AAD4" s="11"/>
      <c r="AAE4" s="11"/>
      <c r="AAF4" s="11"/>
      <c r="AAG4" s="11"/>
      <c r="AAH4" s="11"/>
      <c r="AAI4" s="11"/>
      <c r="AAJ4" s="11"/>
      <c r="AAK4" s="11"/>
      <c r="AAL4" s="11"/>
      <c r="AAM4" s="11"/>
      <c r="AAN4" s="11"/>
      <c r="AAO4" s="11"/>
      <c r="AAP4" s="11"/>
      <c r="AAQ4" s="11"/>
      <c r="AAR4" s="11"/>
      <c r="AAS4" s="11"/>
      <c r="AAT4" s="11"/>
      <c r="AAU4" s="11"/>
      <c r="AAV4" s="11"/>
      <c r="AAW4" s="11"/>
      <c r="AAX4" s="11"/>
      <c r="AAY4" s="11"/>
      <c r="AAZ4" s="11"/>
      <c r="ABA4" s="11"/>
      <c r="ABB4" s="11"/>
      <c r="ABC4" s="11"/>
      <c r="ABD4" s="11"/>
      <c r="ABE4" s="11"/>
      <c r="ABF4" s="11"/>
      <c r="ABG4" s="11"/>
      <c r="ABH4" s="11"/>
      <c r="ABI4" s="11"/>
      <c r="ABJ4" s="11"/>
      <c r="ABK4" s="11"/>
      <c r="ABL4" s="11"/>
      <c r="ABM4" s="11"/>
      <c r="ABN4" s="11"/>
      <c r="ABO4" s="11"/>
      <c r="ABP4" s="11"/>
      <c r="ABQ4" s="11"/>
      <c r="ABR4" s="11"/>
      <c r="ABS4" s="11"/>
      <c r="ABT4" s="11"/>
      <c r="ABU4" s="11"/>
      <c r="ABV4" s="11"/>
      <c r="ABW4" s="11"/>
      <c r="ABX4" s="11"/>
      <c r="ABY4" s="11"/>
      <c r="ABZ4" s="11"/>
      <c r="ACA4" s="11"/>
      <c r="ACB4" s="11"/>
      <c r="ACC4" s="11"/>
      <c r="ACD4" s="11"/>
      <c r="ACE4" s="11"/>
      <c r="ACF4" s="11"/>
      <c r="ACG4" s="11"/>
      <c r="ACH4" s="11"/>
      <c r="ACI4" s="11"/>
      <c r="ACJ4" s="11"/>
      <c r="ACK4" s="11"/>
      <c r="ACL4" s="11"/>
      <c r="ACM4" s="11"/>
      <c r="ACN4" s="11"/>
      <c r="ACO4" s="11"/>
      <c r="ACP4" s="11"/>
      <c r="ACQ4" s="11"/>
      <c r="ACR4" s="11"/>
      <c r="ACS4" s="11"/>
      <c r="ACT4" s="11"/>
      <c r="ACU4" s="11"/>
      <c r="ACV4" s="11"/>
      <c r="ACW4" s="11"/>
      <c r="ACX4" s="11"/>
      <c r="ACY4" s="11"/>
      <c r="ACZ4" s="11"/>
      <c r="ADA4" s="11"/>
      <c r="ADB4" s="11"/>
      <c r="ADC4" s="11"/>
      <c r="ADD4" s="11"/>
      <c r="ADE4" s="11"/>
      <c r="ADF4" s="11"/>
      <c r="ADG4" s="11"/>
      <c r="ADH4" s="11"/>
      <c r="ADI4" s="11"/>
      <c r="ADJ4" s="11"/>
      <c r="ADK4" s="11"/>
      <c r="ADL4" s="11"/>
      <c r="ADM4" s="11"/>
      <c r="ADN4" s="11"/>
      <c r="ADO4" s="11"/>
      <c r="ADP4" s="11"/>
      <c r="ADQ4" s="11"/>
      <c r="ADR4" s="11"/>
      <c r="ADS4" s="11"/>
      <c r="ADT4" s="11"/>
      <c r="ADU4" s="11"/>
      <c r="ADV4" s="11"/>
      <c r="ADW4" s="11"/>
      <c r="ADX4" s="11"/>
      <c r="ADY4" s="11"/>
      <c r="ADZ4" s="11"/>
      <c r="AEA4" s="11"/>
      <c r="AEB4" s="11"/>
      <c r="AEC4" s="11"/>
      <c r="AED4" s="11"/>
      <c r="AEE4" s="11"/>
      <c r="AEF4" s="11"/>
      <c r="AEG4" s="11"/>
      <c r="AEH4" s="11"/>
      <c r="AEI4" s="11"/>
      <c r="AEJ4" s="11"/>
      <c r="AEK4" s="11"/>
      <c r="AEL4" s="11"/>
      <c r="AEM4" s="11"/>
      <c r="AEN4" s="11"/>
      <c r="AEO4" s="11"/>
      <c r="AEP4" s="11"/>
      <c r="AEQ4" s="11"/>
      <c r="AER4" s="11"/>
      <c r="AES4" s="11"/>
      <c r="AET4" s="11"/>
      <c r="AEU4" s="11"/>
      <c r="AEV4" s="11"/>
      <c r="AEW4" s="11"/>
      <c r="AEX4" s="11"/>
      <c r="AEY4" s="11"/>
      <c r="AEZ4" s="11"/>
      <c r="AFA4" s="11"/>
      <c r="AFB4" s="11"/>
      <c r="AFC4" s="11"/>
      <c r="AFD4" s="11"/>
      <c r="AFE4" s="11"/>
      <c r="AFF4" s="11"/>
      <c r="AFG4" s="11"/>
      <c r="AFH4" s="11"/>
      <c r="AFI4" s="11"/>
      <c r="AFJ4" s="11"/>
      <c r="AFK4" s="11"/>
      <c r="AFL4" s="11"/>
      <c r="AFM4" s="11"/>
      <c r="AFN4" s="11"/>
      <c r="AFO4" s="11"/>
      <c r="AFP4" s="11"/>
      <c r="AFQ4" s="11"/>
      <c r="AFR4" s="11"/>
      <c r="AFS4" s="11"/>
      <c r="AFT4" s="11"/>
      <c r="AFU4" s="11"/>
      <c r="AFV4" s="11"/>
      <c r="AFW4" s="11"/>
      <c r="AFX4" s="11"/>
      <c r="AFY4" s="11"/>
      <c r="AFZ4" s="11"/>
      <c r="AGA4" s="11"/>
      <c r="AGB4" s="11"/>
      <c r="AGC4" s="11"/>
      <c r="AGD4" s="11"/>
      <c r="AGE4" s="11"/>
      <c r="AGF4" s="11"/>
      <c r="AGG4" s="11"/>
      <c r="AGH4" s="11"/>
      <c r="AGI4" s="11"/>
      <c r="AGJ4" s="11"/>
      <c r="AGK4" s="11"/>
      <c r="AGL4" s="11"/>
      <c r="AGM4" s="11"/>
      <c r="AGN4" s="11"/>
      <c r="AGO4" s="11"/>
      <c r="AGP4" s="11"/>
      <c r="AGQ4" s="11"/>
      <c r="AGR4" s="11"/>
      <c r="AGS4" s="11"/>
      <c r="AGT4" s="11"/>
      <c r="AGU4" s="11"/>
      <c r="AGV4" s="11"/>
      <c r="AGW4" s="11"/>
      <c r="AGX4" s="11"/>
      <c r="AGY4" s="11"/>
      <c r="AGZ4" s="11"/>
      <c r="AHA4" s="11"/>
      <c r="AHB4" s="11"/>
      <c r="AHC4" s="11"/>
      <c r="AHD4" s="11"/>
      <c r="AHE4" s="11"/>
      <c r="AHF4" s="11"/>
      <c r="AHG4" s="11"/>
      <c r="AHH4" s="11"/>
      <c r="AHI4" s="11"/>
      <c r="AHJ4" s="11"/>
      <c r="AHK4" s="11"/>
      <c r="AHL4" s="11"/>
      <c r="AHM4" s="11"/>
      <c r="AHN4" s="11"/>
      <c r="AHO4" s="11"/>
      <c r="AHP4" s="11"/>
      <c r="AHQ4" s="11"/>
      <c r="AHR4" s="11"/>
      <c r="AHS4" s="11"/>
      <c r="AHT4" s="11"/>
      <c r="AHU4" s="11"/>
      <c r="AHV4" s="11"/>
      <c r="AHW4" s="11"/>
      <c r="AHX4" s="11"/>
      <c r="AHY4" s="11"/>
      <c r="AHZ4" s="11"/>
      <c r="AIA4" s="11"/>
      <c r="AIB4" s="11"/>
      <c r="AIC4" s="11"/>
      <c r="AID4" s="11"/>
      <c r="AIE4" s="11"/>
      <c r="AIF4" s="11"/>
      <c r="AIG4" s="11"/>
      <c r="AIH4" s="11"/>
      <c r="AII4" s="11"/>
      <c r="AIJ4" s="11"/>
      <c r="AIK4" s="11"/>
      <c r="AIL4" s="11"/>
      <c r="AIM4" s="11"/>
      <c r="AIN4" s="11"/>
      <c r="AIO4" s="11"/>
      <c r="AIP4" s="11"/>
      <c r="AIQ4" s="11"/>
      <c r="AIR4" s="11"/>
      <c r="AIS4" s="11"/>
      <c r="AIT4" s="11"/>
      <c r="AIU4" s="11"/>
      <c r="AIV4" s="11"/>
      <c r="AIW4" s="11"/>
      <c r="AIX4" s="11"/>
      <c r="AIY4" s="11"/>
      <c r="AIZ4" s="11"/>
      <c r="AJA4" s="11"/>
      <c r="AJB4" s="11"/>
      <c r="AJC4" s="11"/>
      <c r="AJD4" s="11"/>
      <c r="AJE4" s="11"/>
      <c r="AJF4" s="11"/>
      <c r="AJG4" s="11"/>
      <c r="AJH4" s="11"/>
      <c r="AJI4" s="11"/>
      <c r="AJJ4" s="11"/>
      <c r="AJK4" s="11"/>
      <c r="AJL4" s="11"/>
      <c r="AJM4" s="11"/>
      <c r="AJN4" s="11"/>
      <c r="AJO4" s="11"/>
      <c r="AJP4" s="11"/>
      <c r="AJQ4" s="11"/>
      <c r="AJR4" s="11"/>
      <c r="AJS4" s="11"/>
      <c r="AJT4" s="11"/>
      <c r="AJU4" s="11"/>
      <c r="AJV4" s="11"/>
      <c r="AJW4" s="11"/>
      <c r="AJX4" s="11"/>
      <c r="AJY4" s="11"/>
      <c r="AJZ4" s="11"/>
      <c r="AKA4" s="11"/>
      <c r="AKB4" s="11"/>
      <c r="AKC4" s="11"/>
      <c r="AKD4" s="11"/>
      <c r="AKE4" s="11"/>
      <c r="AKF4" s="11"/>
      <c r="AKG4" s="11"/>
      <c r="AKH4" s="11"/>
      <c r="AKI4" s="11"/>
      <c r="AKJ4" s="11"/>
      <c r="AKK4" s="11"/>
      <c r="AKL4" s="11"/>
      <c r="AKM4" s="11"/>
      <c r="AKN4" s="11"/>
      <c r="AKO4" s="11"/>
      <c r="AKP4" s="11"/>
      <c r="AKQ4" s="11"/>
      <c r="AKR4" s="11"/>
      <c r="AKS4" s="11"/>
      <c r="AKT4" s="11"/>
      <c r="AKU4" s="11"/>
      <c r="AKV4" s="11"/>
      <c r="AKW4" s="11"/>
      <c r="AKX4" s="11"/>
      <c r="AKY4" s="11"/>
      <c r="AKZ4" s="11"/>
      <c r="ALA4" s="11"/>
      <c r="ALB4" s="11"/>
      <c r="ALC4" s="11"/>
      <c r="ALD4" s="11"/>
      <c r="ALE4" s="11"/>
      <c r="ALF4" s="11"/>
      <c r="ALG4" s="11"/>
      <c r="ALH4" s="11"/>
      <c r="ALI4" s="11"/>
      <c r="ALJ4" s="11"/>
      <c r="ALK4" s="11"/>
      <c r="ALL4" s="11"/>
      <c r="ALM4" s="11"/>
      <c r="ALN4" s="11"/>
      <c r="ALO4" s="11"/>
      <c r="ALP4" s="11"/>
      <c r="ALQ4" s="11"/>
      <c r="ALR4" s="11"/>
      <c r="ALS4" s="11"/>
      <c r="ALT4" s="11"/>
      <c r="ALU4" s="11"/>
      <c r="ALV4" s="11"/>
      <c r="ALW4" s="11"/>
      <c r="ALX4" s="11"/>
      <c r="ALY4" s="11"/>
      <c r="ALZ4" s="11"/>
      <c r="AMA4" s="11"/>
      <c r="AMB4" s="11"/>
      <c r="AMC4" s="11"/>
      <c r="AMD4" s="11"/>
      <c r="AME4" s="11"/>
      <c r="AMF4" s="11"/>
      <c r="AMG4" s="11"/>
      <c r="AMH4" s="11"/>
      <c r="AMI4" s="11"/>
      <c r="AMJ4" s="11"/>
      <c r="AMK4" s="11"/>
      <c r="AML4" s="11"/>
      <c r="AMM4" s="11"/>
    </row>
    <row r="5" spans="1:1027" ht="17.100000000000001" customHeight="1">
      <c r="F5" s="13"/>
      <c r="G5" s="7"/>
      <c r="H5" s="5"/>
      <c r="I5" s="7"/>
      <c r="J5" s="7"/>
    </row>
    <row r="6" spans="1:1027" ht="64.900000000000006" customHeight="1" thickBot="1">
      <c r="A6" s="263" t="s">
        <v>19</v>
      </c>
      <c r="B6" s="244"/>
      <c r="C6" s="264"/>
      <c r="D6" s="265"/>
      <c r="E6" s="265"/>
      <c r="F6" s="266"/>
      <c r="G6" s="7"/>
      <c r="H6" s="5"/>
      <c r="I6" s="7"/>
    </row>
    <row r="7" spans="1:1027" s="16" customFormat="1" ht="19.899999999999999" customHeight="1">
      <c r="A7" s="271"/>
      <c r="B7" s="272"/>
      <c r="C7" s="272"/>
      <c r="D7" s="272"/>
      <c r="E7" s="273"/>
      <c r="F7" s="278" t="s">
        <v>20</v>
      </c>
      <c r="H7" s="267" t="s">
        <v>21</v>
      </c>
    </row>
    <row r="8" spans="1:1027" s="16" customFormat="1" ht="32.25" customHeight="1">
      <c r="A8" s="274"/>
      <c r="B8" s="272"/>
      <c r="C8" s="272"/>
      <c r="D8" s="272"/>
      <c r="E8" s="273"/>
      <c r="F8" s="279"/>
      <c r="H8" s="268"/>
    </row>
    <row r="9" spans="1:1027" ht="24.75" customHeight="1">
      <c r="A9" s="275"/>
      <c r="B9" s="276"/>
      <c r="C9" s="276"/>
      <c r="D9" s="276"/>
      <c r="E9" s="277"/>
      <c r="F9" s="280"/>
      <c r="H9" s="269"/>
    </row>
    <row r="10" spans="1:1027" ht="39" customHeight="1">
      <c r="A10" s="260" t="s">
        <v>22</v>
      </c>
      <c r="B10" s="261"/>
      <c r="C10" s="261"/>
      <c r="D10" s="261"/>
      <c r="E10" s="262"/>
      <c r="F10" s="151">
        <f>MIN(100000,'1_FIRES_INTERNACIONALS'!G51)</f>
        <v>0</v>
      </c>
      <c r="G10" s="152"/>
      <c r="H10" s="202">
        <f>MIN(100000,'1_FIRES_INTERNACIONALS'!J51)</f>
        <v>0</v>
      </c>
    </row>
    <row r="11" spans="1:1027" ht="33" customHeight="1">
      <c r="A11" s="260" t="s">
        <v>23</v>
      </c>
      <c r="B11" s="261"/>
      <c r="C11" s="261"/>
      <c r="D11" s="261"/>
      <c r="E11" s="262"/>
      <c r="F11" s="151">
        <f>MIN(100000,'2_ALLOTJAMENT_DESPLAÇ_PROVES'!L17)</f>
        <v>0</v>
      </c>
      <c r="G11" s="152"/>
      <c r="H11" s="202">
        <f>MIN(100000,'2_ALLOTJAMENT_DESPLAÇ_PROVES'!O17)</f>
        <v>0</v>
      </c>
    </row>
    <row r="12" spans="1:1027" ht="33" customHeight="1">
      <c r="A12" s="260" t="s">
        <v>24</v>
      </c>
      <c r="B12" s="261"/>
      <c r="C12" s="261"/>
      <c r="D12" s="261"/>
      <c r="E12" s="262"/>
      <c r="F12" s="151">
        <f>MIN(40000,'3_PLA_MQ_INT'!H26)</f>
        <v>0</v>
      </c>
      <c r="G12" s="152"/>
      <c r="H12" s="202">
        <f>MIN(40000,'3_PLA_MQ_INT'!K26)</f>
        <v>0</v>
      </c>
    </row>
    <row r="13" spans="1:1027" ht="35.1" customHeight="1">
      <c r="A13" s="260" t="s">
        <v>25</v>
      </c>
      <c r="B13" s="261"/>
      <c r="C13" s="261"/>
      <c r="D13" s="261"/>
      <c r="E13" s="262"/>
      <c r="F13" s="151">
        <f>MIN(100000,'4_REGISTRE_DE_MARCA'!G14)</f>
        <v>0</v>
      </c>
      <c r="G13" s="152"/>
      <c r="H13" s="202">
        <f>MIN(100000,'4_REGISTRE_DE_MARCA'!J14)</f>
        <v>0</v>
      </c>
    </row>
    <row r="14" spans="1:1027" ht="33" customHeight="1">
      <c r="A14" s="260" t="s">
        <v>26</v>
      </c>
      <c r="B14" s="261"/>
      <c r="C14" s="261"/>
      <c r="D14" s="261"/>
      <c r="E14" s="262"/>
      <c r="F14" s="151">
        <f>MIN(100000,'5_CERTIFICACIÓ_PRODUCTES'!G14)</f>
        <v>0</v>
      </c>
      <c r="G14" s="152"/>
      <c r="H14" s="202">
        <f>MIN(100000,'5_CERTIFICACIÓ_PRODUCTES'!J14)</f>
        <v>0</v>
      </c>
    </row>
    <row r="15" spans="1:1027" ht="40.5" customHeight="1">
      <c r="A15" s="260" t="s">
        <v>27</v>
      </c>
      <c r="B15" s="261"/>
      <c r="C15" s="261"/>
      <c r="D15" s="261"/>
      <c r="E15" s="262"/>
      <c r="F15" s="151">
        <f>MIN(100000,'6_CONTRACT_PROF'!E48)</f>
        <v>0</v>
      </c>
      <c r="G15" s="152"/>
      <c r="H15" s="202">
        <f>MIN(100000,'6_CONTRACT_PROF'!H48)</f>
        <v>0</v>
      </c>
    </row>
    <row r="16" spans="1:1027" ht="40.5" customHeight="1">
      <c r="A16" s="260" t="s">
        <v>28</v>
      </c>
      <c r="B16" s="261"/>
      <c r="C16" s="261"/>
      <c r="D16" s="261"/>
      <c r="E16" s="262"/>
      <c r="F16" s="151">
        <f>MIN(20000,'7_CONSULTORIA ESTRATÈGICA'!G13)</f>
        <v>0</v>
      </c>
      <c r="G16" s="60"/>
      <c r="H16" s="202">
        <f>MIN(20000,'7_CONSULTORIA ESTRATÈGICA'!J13)</f>
        <v>0</v>
      </c>
      <c r="I16" s="29"/>
    </row>
    <row r="17" spans="1:10" ht="40.5" customHeight="1">
      <c r="A17" s="260" t="s">
        <v>29</v>
      </c>
      <c r="B17" s="261"/>
      <c r="C17" s="261"/>
      <c r="D17" s="261"/>
      <c r="E17" s="262"/>
      <c r="F17" s="151">
        <f>MIN(100000,'8_TRÀMITS EEUU'!F13)</f>
        <v>0</v>
      </c>
      <c r="G17" s="60"/>
      <c r="H17" s="202">
        <f>MIN(100000,'8_TRÀMITS EEUU'!I13)</f>
        <v>0</v>
      </c>
      <c r="I17" s="29"/>
    </row>
    <row r="18" spans="1:10" ht="52.5" customHeight="1">
      <c r="A18" s="260" t="s">
        <v>95</v>
      </c>
      <c r="B18" s="261"/>
      <c r="C18" s="261"/>
      <c r="D18" s="261"/>
      <c r="E18" s="262"/>
      <c r="F18" s="151">
        <f>MIN(20000,'9_IRAN'!F13)</f>
        <v>0</v>
      </c>
      <c r="G18" s="60"/>
      <c r="H18" s="202">
        <f>MIN(20000,'9_IRAN'!I13)</f>
        <v>0</v>
      </c>
      <c r="I18" s="29"/>
      <c r="J18" s="29"/>
    </row>
    <row r="19" spans="1:10" ht="52.5" customHeight="1">
      <c r="A19" s="260" t="s">
        <v>97</v>
      </c>
      <c r="B19" s="261"/>
      <c r="C19" s="261"/>
      <c r="D19" s="261"/>
      <c r="E19" s="262"/>
      <c r="F19" s="151">
        <f>MIN(20000,'10_ALTRES '!G13)</f>
        <v>0</v>
      </c>
      <c r="G19" s="60"/>
      <c r="H19" s="202">
        <f>MIN(20000,'10_ALTRES '!J13)</f>
        <v>0</v>
      </c>
      <c r="I19" s="29"/>
      <c r="J19" s="29"/>
    </row>
    <row r="20" spans="1:10" ht="36" customHeight="1" thickBot="1">
      <c r="A20" s="270" t="s">
        <v>30</v>
      </c>
      <c r="B20" s="261"/>
      <c r="C20" s="261"/>
      <c r="D20" s="261"/>
      <c r="E20" s="262"/>
      <c r="F20" s="153">
        <f>MIN(100000,SUM(F10:F19))</f>
        <v>0</v>
      </c>
      <c r="G20" s="152"/>
      <c r="H20" s="203">
        <f>MIN(100000,SUM(H10:H19))</f>
        <v>0</v>
      </c>
    </row>
    <row r="21" spans="1:10" ht="32.1" customHeight="1"/>
    <row r="22" spans="1:10">
      <c r="A22" s="66" t="s">
        <v>31</v>
      </c>
      <c r="B22" s="67"/>
    </row>
    <row r="23" spans="1:10">
      <c r="A23" s="66" t="s">
        <v>32</v>
      </c>
      <c r="B23" s="67"/>
    </row>
    <row r="1048428" ht="12.75" customHeight="1"/>
    <row r="1048429" ht="12.75" customHeight="1"/>
    <row r="1048430" ht="12.75" customHeight="1"/>
    <row r="1048431" ht="12.75" customHeight="1"/>
    <row r="1048432" ht="12.75" customHeight="1"/>
    <row r="1048433" ht="12.75" customHeight="1"/>
    <row r="1048434" ht="12.75" customHeight="1"/>
    <row r="1048435" ht="12.75" customHeight="1"/>
    <row r="1048436" ht="12.75" customHeight="1"/>
    <row r="1048437" ht="12.75" customHeight="1"/>
    <row r="1048438" ht="12.75" customHeight="1"/>
    <row r="1048439" ht="12.75" customHeight="1"/>
    <row r="1048440" ht="12.75" customHeight="1"/>
    <row r="1048441" ht="12.75" customHeight="1"/>
    <row r="1048442" ht="12.75" customHeight="1"/>
    <row r="1048443" ht="12.75" customHeight="1"/>
    <row r="1048444" ht="12.75" customHeight="1"/>
    <row r="1048445" ht="12.75" customHeight="1"/>
    <row r="1048446" ht="12.75" customHeight="1"/>
    <row r="1048447" ht="12.75" customHeight="1"/>
    <row r="1048448" ht="12.75" customHeight="1"/>
    <row r="1048449" ht="12.75" customHeight="1"/>
    <row r="1048450" ht="12.75" customHeight="1"/>
    <row r="1048451" ht="12.75" customHeight="1"/>
    <row r="1048452" ht="12.75" customHeight="1"/>
    <row r="1048453" ht="12.75" customHeight="1"/>
    <row r="1048454" ht="12.75" customHeight="1"/>
    <row r="1048455" ht="12.75" customHeight="1"/>
    <row r="1048456" ht="12.75" customHeight="1"/>
    <row r="1048457" ht="12.75" customHeight="1"/>
    <row r="1048458" ht="12.75" customHeight="1"/>
    <row r="1048459" ht="12.75" customHeight="1"/>
    <row r="1048460" ht="12.75" customHeight="1"/>
    <row r="1048461" ht="12.75" customHeight="1"/>
    <row r="1048462" ht="12.75" customHeight="1"/>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sheetData>
  <sheetProtection algorithmName="SHA-512" hashValue="fwLjUS52msPAXCDc4HzwkhoRwN2gtPFbqwSCixrw7Mp7QorlfTTOklmgWb6hzvoLhBcjKPU+Gfwc0ZyWJ86mSQ==" saltValue="0rMlq6mfw9BocRGds8GpBg==" spinCount="100000" sheet="1" objects="1" scenarios="1" selectLockedCells="1" selectUnlockedCells="1"/>
  <mergeCells count="19">
    <mergeCell ref="A1:F1"/>
    <mergeCell ref="A16:E16"/>
    <mergeCell ref="A10:E10"/>
    <mergeCell ref="A4:F4"/>
    <mergeCell ref="A15:E15"/>
    <mergeCell ref="B3:F3"/>
    <mergeCell ref="A2:F2"/>
    <mergeCell ref="A18:E18"/>
    <mergeCell ref="A6:F6"/>
    <mergeCell ref="H7:H9"/>
    <mergeCell ref="A20:E20"/>
    <mergeCell ref="A11:E11"/>
    <mergeCell ref="A19:E19"/>
    <mergeCell ref="A14:E14"/>
    <mergeCell ref="A17:E17"/>
    <mergeCell ref="A7:E9"/>
    <mergeCell ref="A12:E12"/>
    <mergeCell ref="A13:E13"/>
    <mergeCell ref="F7:F9"/>
  </mergeCell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O1048508"/>
  <sheetViews>
    <sheetView zoomScale="90" zoomScaleNormal="90" workbookViewId="0">
      <selection activeCell="B21" sqref="B21"/>
    </sheetView>
  </sheetViews>
  <sheetFormatPr baseColWidth="10" defaultColWidth="10" defaultRowHeight="15"/>
  <cols>
    <col min="1" max="1" width="52.85546875" customWidth="1"/>
    <col min="2" max="2" width="47.42578125" customWidth="1"/>
    <col min="3" max="3" width="40.85546875" style="1" customWidth="1"/>
    <col min="4" max="4" width="25.42578125" style="2" customWidth="1"/>
    <col min="5" max="5" width="17.140625" style="3" customWidth="1"/>
    <col min="6" max="6" width="20.28515625" style="3" customWidth="1"/>
    <col min="7" max="7" width="28.42578125" style="77" customWidth="1"/>
    <col min="8" max="8" width="32.28515625" style="77" customWidth="1"/>
    <col min="9" max="9" width="4.42578125" style="72" customWidth="1"/>
    <col min="10" max="10" width="39.85546875" style="115" customWidth="1"/>
    <col min="11" max="11" width="5.5703125" style="1" customWidth="1"/>
    <col min="12" max="12" width="52" style="1" customWidth="1"/>
    <col min="13" max="1022" width="11.42578125" style="1" customWidth="1"/>
    <col min="1023" max="1024" width="12.28515625" style="1" customWidth="1"/>
  </cols>
  <sheetData>
    <row r="1" spans="1:1029" ht="72.75" customHeight="1" thickBot="1">
      <c r="A1" s="210"/>
      <c r="B1" s="289" t="s">
        <v>33</v>
      </c>
      <c r="C1" s="296"/>
      <c r="D1" s="296"/>
      <c r="E1" s="296"/>
      <c r="F1" s="296"/>
      <c r="G1" s="296"/>
      <c r="H1" s="297"/>
      <c r="I1" s="74"/>
      <c r="J1" s="74"/>
      <c r="K1" s="6"/>
      <c r="L1" s="6"/>
    </row>
    <row r="2" spans="1:1029" s="12" customFormat="1" ht="26.25" customHeight="1" thickBot="1">
      <c r="A2" s="286" t="str">
        <f>DADES_EMPRESA!B5</f>
        <v xml:space="preserve">EMPRESA SOL·LICITANT / EMPRESA SOLICITANTE: </v>
      </c>
      <c r="B2" s="287"/>
      <c r="C2" s="287"/>
      <c r="D2" s="287"/>
      <c r="E2" s="287"/>
      <c r="F2" s="287"/>
      <c r="G2" s="287"/>
      <c r="H2" s="288"/>
      <c r="I2" s="79"/>
      <c r="J2" s="95"/>
      <c r="K2" s="9"/>
      <c r="L2" s="10"/>
      <c r="M2" s="5"/>
      <c r="N2" s="5"/>
      <c r="O2" s="6"/>
      <c r="P2" s="6"/>
      <c r="Q2" s="6"/>
      <c r="R2" s="6"/>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c r="CH2" s="11"/>
      <c r="CI2" s="11"/>
      <c r="CJ2" s="11"/>
      <c r="CK2" s="11"/>
      <c r="CL2" s="11"/>
      <c r="CM2" s="11"/>
      <c r="CN2" s="11"/>
      <c r="CO2" s="11"/>
      <c r="CP2" s="11"/>
      <c r="CQ2" s="11"/>
      <c r="CR2" s="11"/>
      <c r="CS2" s="11"/>
      <c r="CT2" s="11"/>
      <c r="CU2" s="11"/>
      <c r="CV2" s="11"/>
      <c r="CW2" s="11"/>
      <c r="CX2" s="11"/>
      <c r="CY2" s="11"/>
      <c r="CZ2" s="11"/>
      <c r="DA2" s="11"/>
      <c r="DB2" s="11"/>
      <c r="DC2" s="11"/>
      <c r="DD2" s="11"/>
      <c r="DE2" s="11"/>
      <c r="DF2" s="11"/>
      <c r="DG2" s="11"/>
      <c r="DH2" s="11"/>
      <c r="DI2" s="11"/>
      <c r="DJ2" s="11"/>
      <c r="DK2" s="11"/>
      <c r="DL2" s="11"/>
      <c r="DM2" s="11"/>
      <c r="DN2" s="11"/>
      <c r="DO2" s="11"/>
      <c r="DP2" s="11"/>
      <c r="DQ2" s="11"/>
      <c r="DR2" s="11"/>
      <c r="DS2" s="11"/>
      <c r="DT2" s="11"/>
      <c r="DU2" s="11"/>
      <c r="DV2" s="11"/>
      <c r="DW2" s="11"/>
      <c r="DX2" s="11"/>
      <c r="DY2" s="11"/>
      <c r="DZ2" s="11"/>
      <c r="EA2" s="11"/>
      <c r="EB2" s="11"/>
      <c r="EC2" s="11"/>
      <c r="ED2" s="11"/>
      <c r="EE2" s="11"/>
      <c r="EF2" s="11"/>
      <c r="EG2" s="11"/>
      <c r="EH2" s="11"/>
      <c r="EI2" s="11"/>
      <c r="EJ2" s="11"/>
      <c r="EK2" s="11"/>
      <c r="EL2" s="11"/>
      <c r="EM2" s="11"/>
      <c r="EN2" s="11"/>
      <c r="EO2" s="11"/>
      <c r="EP2" s="11"/>
      <c r="EQ2" s="11"/>
      <c r="ER2" s="11"/>
      <c r="ES2" s="11"/>
      <c r="ET2" s="11"/>
      <c r="EU2" s="11"/>
      <c r="EV2" s="11"/>
      <c r="EW2" s="11"/>
      <c r="EX2" s="11"/>
      <c r="EY2" s="11"/>
      <c r="EZ2" s="11"/>
      <c r="FA2" s="11"/>
      <c r="FB2" s="11"/>
      <c r="FC2" s="11"/>
      <c r="FD2" s="11"/>
      <c r="FE2" s="11"/>
      <c r="FF2" s="11"/>
      <c r="FG2" s="11"/>
      <c r="FH2" s="11"/>
      <c r="FI2" s="11"/>
      <c r="FJ2" s="11"/>
      <c r="FK2" s="11"/>
      <c r="FL2" s="11"/>
      <c r="FM2" s="11"/>
      <c r="FN2" s="11"/>
      <c r="FO2" s="11"/>
      <c r="FP2" s="11"/>
      <c r="FQ2" s="11"/>
      <c r="FR2" s="11"/>
      <c r="FS2" s="11"/>
      <c r="FT2" s="11"/>
      <c r="FU2" s="11"/>
      <c r="FV2" s="11"/>
      <c r="FW2" s="11"/>
      <c r="FX2" s="11"/>
      <c r="FY2" s="11"/>
      <c r="FZ2" s="11"/>
      <c r="GA2" s="11"/>
      <c r="GB2" s="11"/>
      <c r="GC2" s="11"/>
      <c r="GD2" s="11"/>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c r="IW2" s="11"/>
      <c r="IX2" s="11"/>
      <c r="IY2" s="11"/>
      <c r="IZ2" s="11"/>
      <c r="JA2" s="11"/>
      <c r="JB2" s="11"/>
      <c r="JC2" s="11"/>
      <c r="JD2" s="11"/>
      <c r="JE2" s="11"/>
      <c r="JF2" s="11"/>
      <c r="JG2" s="11"/>
      <c r="JH2" s="11"/>
      <c r="JI2" s="11"/>
      <c r="JJ2" s="11"/>
      <c r="JK2" s="11"/>
      <c r="JL2" s="11"/>
      <c r="JM2" s="11"/>
      <c r="JN2" s="11"/>
      <c r="JO2" s="11"/>
      <c r="JP2" s="11"/>
      <c r="JQ2" s="11"/>
      <c r="JR2" s="11"/>
      <c r="JS2" s="11"/>
      <c r="JT2" s="11"/>
      <c r="JU2" s="11"/>
      <c r="JV2" s="11"/>
      <c r="JW2" s="11"/>
      <c r="JX2" s="11"/>
      <c r="JY2" s="11"/>
      <c r="JZ2" s="11"/>
      <c r="KA2" s="11"/>
      <c r="KB2" s="11"/>
      <c r="KC2" s="11"/>
      <c r="KD2" s="11"/>
      <c r="KE2" s="11"/>
      <c r="KF2" s="11"/>
      <c r="KG2" s="11"/>
      <c r="KH2" s="11"/>
      <c r="KI2" s="11"/>
      <c r="KJ2" s="11"/>
      <c r="KK2" s="11"/>
      <c r="KL2" s="11"/>
      <c r="KM2" s="11"/>
      <c r="KN2" s="11"/>
      <c r="KO2" s="11"/>
      <c r="KP2" s="11"/>
      <c r="KQ2" s="11"/>
      <c r="KR2" s="11"/>
      <c r="KS2" s="11"/>
      <c r="KT2" s="11"/>
      <c r="KU2" s="11"/>
      <c r="KV2" s="11"/>
      <c r="KW2" s="11"/>
      <c r="KX2" s="11"/>
      <c r="KY2" s="11"/>
      <c r="KZ2" s="11"/>
      <c r="LA2" s="11"/>
      <c r="LB2" s="11"/>
      <c r="LC2" s="11"/>
      <c r="LD2" s="11"/>
      <c r="LE2" s="11"/>
      <c r="LF2" s="11"/>
      <c r="LG2" s="11"/>
      <c r="LH2" s="11"/>
      <c r="LI2" s="11"/>
      <c r="LJ2" s="11"/>
      <c r="LK2" s="11"/>
      <c r="LL2" s="11"/>
      <c r="LM2" s="11"/>
      <c r="LN2" s="11"/>
      <c r="LO2" s="11"/>
      <c r="LP2" s="11"/>
      <c r="LQ2" s="11"/>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c r="PU2" s="11"/>
      <c r="PV2" s="11"/>
      <c r="PW2" s="11"/>
      <c r="PX2" s="11"/>
      <c r="PY2" s="11"/>
      <c r="PZ2" s="11"/>
      <c r="QA2" s="11"/>
      <c r="QB2" s="11"/>
      <c r="QC2" s="11"/>
      <c r="QD2" s="11"/>
      <c r="QE2" s="11"/>
      <c r="QF2" s="11"/>
      <c r="QG2" s="11"/>
      <c r="QH2" s="11"/>
      <c r="QI2" s="11"/>
      <c r="QJ2" s="11"/>
      <c r="QK2" s="11"/>
      <c r="QL2" s="11"/>
      <c r="QM2" s="11"/>
      <c r="QN2" s="11"/>
      <c r="QO2" s="11"/>
      <c r="QP2" s="11"/>
      <c r="QQ2" s="11"/>
      <c r="QR2" s="11"/>
      <c r="QS2" s="11"/>
      <c r="QT2" s="11"/>
      <c r="QU2" s="11"/>
      <c r="QV2" s="11"/>
      <c r="QW2" s="11"/>
      <c r="QX2" s="11"/>
      <c r="QY2" s="11"/>
      <c r="QZ2" s="11"/>
      <c r="RA2" s="11"/>
      <c r="RB2" s="11"/>
      <c r="RC2" s="11"/>
      <c r="RD2" s="11"/>
      <c r="RE2" s="11"/>
      <c r="RF2" s="11"/>
      <c r="RG2" s="11"/>
      <c r="RH2" s="11"/>
      <c r="RI2" s="11"/>
      <c r="RJ2" s="11"/>
      <c r="RK2" s="11"/>
      <c r="RL2" s="11"/>
      <c r="RM2" s="11"/>
      <c r="RN2" s="11"/>
      <c r="RO2" s="11"/>
      <c r="RP2" s="11"/>
      <c r="RQ2" s="11"/>
      <c r="RR2" s="11"/>
      <c r="RS2" s="11"/>
      <c r="RT2" s="11"/>
      <c r="RU2" s="11"/>
      <c r="RV2" s="11"/>
      <c r="RW2" s="11"/>
      <c r="RX2" s="11"/>
      <c r="RY2" s="11"/>
      <c r="RZ2" s="11"/>
      <c r="SA2" s="11"/>
      <c r="SB2" s="11"/>
      <c r="SC2" s="11"/>
      <c r="SD2" s="11"/>
      <c r="SE2" s="11"/>
      <c r="SF2" s="11"/>
      <c r="SG2" s="11"/>
      <c r="SH2" s="11"/>
      <c r="SI2" s="11"/>
      <c r="SJ2" s="11"/>
      <c r="SK2" s="11"/>
      <c r="SL2" s="11"/>
      <c r="SM2" s="11"/>
      <c r="SN2" s="11"/>
      <c r="SO2" s="11"/>
      <c r="SP2" s="11"/>
      <c r="SQ2" s="11"/>
      <c r="SR2" s="11"/>
      <c r="SS2" s="11"/>
      <c r="ST2" s="11"/>
      <c r="SU2" s="11"/>
      <c r="SV2" s="11"/>
      <c r="SW2" s="11"/>
      <c r="SX2" s="11"/>
      <c r="SY2" s="11"/>
      <c r="SZ2" s="11"/>
      <c r="TA2" s="11"/>
      <c r="TB2" s="11"/>
      <c r="TC2" s="11"/>
      <c r="TD2" s="11"/>
      <c r="TE2" s="11"/>
      <c r="TF2" s="11"/>
      <c r="TG2" s="11"/>
      <c r="TH2" s="11"/>
      <c r="TI2" s="11"/>
      <c r="TJ2" s="11"/>
      <c r="TK2" s="11"/>
      <c r="TL2" s="11"/>
      <c r="TM2" s="11"/>
      <c r="TN2" s="11"/>
      <c r="TO2" s="11"/>
      <c r="TP2" s="11"/>
      <c r="TQ2" s="11"/>
      <c r="TR2" s="11"/>
      <c r="TS2" s="11"/>
      <c r="TT2" s="11"/>
      <c r="TU2" s="11"/>
      <c r="TV2" s="11"/>
      <c r="TW2" s="11"/>
      <c r="TX2" s="11"/>
      <c r="TY2" s="11"/>
      <c r="TZ2" s="11"/>
      <c r="UA2" s="11"/>
      <c r="UB2" s="11"/>
      <c r="UC2" s="11"/>
      <c r="UD2" s="11"/>
      <c r="UE2" s="11"/>
      <c r="UF2" s="11"/>
      <c r="UG2" s="11"/>
      <c r="UH2" s="11"/>
      <c r="UI2" s="11"/>
      <c r="UJ2" s="11"/>
      <c r="UK2" s="11"/>
      <c r="UL2" s="11"/>
      <c r="UM2" s="11"/>
      <c r="UN2" s="11"/>
      <c r="UO2" s="11"/>
      <c r="UP2" s="11"/>
      <c r="UQ2" s="11"/>
      <c r="UR2" s="11"/>
      <c r="US2" s="11"/>
      <c r="UT2" s="11"/>
      <c r="UU2" s="11"/>
      <c r="UV2" s="11"/>
      <c r="UW2" s="11"/>
      <c r="UX2" s="11"/>
      <c r="UY2" s="11"/>
      <c r="UZ2" s="11"/>
      <c r="VA2" s="11"/>
      <c r="VB2" s="11"/>
      <c r="VC2" s="11"/>
      <c r="VD2" s="11"/>
      <c r="VE2" s="11"/>
      <c r="VF2" s="11"/>
      <c r="VG2" s="11"/>
      <c r="VH2" s="11"/>
      <c r="VI2" s="11"/>
      <c r="VJ2" s="11"/>
      <c r="VK2" s="11"/>
      <c r="VL2" s="11"/>
      <c r="VM2" s="11"/>
      <c r="VN2" s="11"/>
      <c r="VO2" s="11"/>
      <c r="VP2" s="11"/>
      <c r="VQ2" s="11"/>
      <c r="VR2" s="11"/>
      <c r="VS2" s="11"/>
      <c r="VT2" s="11"/>
      <c r="VU2" s="11"/>
      <c r="VV2" s="11"/>
      <c r="VW2" s="11"/>
      <c r="VX2" s="11"/>
      <c r="VY2" s="11"/>
      <c r="VZ2" s="11"/>
      <c r="WA2" s="11"/>
      <c r="WB2" s="11"/>
      <c r="WC2" s="11"/>
      <c r="WD2" s="11"/>
      <c r="WE2" s="11"/>
      <c r="WF2" s="11"/>
      <c r="WG2" s="11"/>
      <c r="WH2" s="11"/>
      <c r="WI2" s="11"/>
      <c r="WJ2" s="11"/>
      <c r="WK2" s="11"/>
      <c r="WL2" s="11"/>
      <c r="WM2" s="11"/>
      <c r="WN2" s="11"/>
      <c r="WO2" s="11"/>
      <c r="WP2" s="11"/>
      <c r="WQ2" s="11"/>
      <c r="WR2" s="11"/>
      <c r="WS2" s="11"/>
      <c r="WT2" s="11"/>
      <c r="WU2" s="11"/>
      <c r="WV2" s="11"/>
      <c r="WW2" s="11"/>
      <c r="WX2" s="11"/>
      <c r="WY2" s="11"/>
      <c r="WZ2" s="11"/>
      <c r="XA2" s="11"/>
      <c r="XB2" s="11"/>
      <c r="XC2" s="11"/>
      <c r="XD2" s="11"/>
      <c r="XE2" s="11"/>
      <c r="XF2" s="11"/>
      <c r="XG2" s="11"/>
      <c r="XH2" s="11"/>
      <c r="XI2" s="11"/>
      <c r="XJ2" s="11"/>
      <c r="XK2" s="11"/>
      <c r="XL2" s="11"/>
      <c r="XM2" s="11"/>
      <c r="XN2" s="11"/>
      <c r="XO2" s="11"/>
      <c r="XP2" s="11"/>
      <c r="XQ2" s="11"/>
      <c r="XR2" s="11"/>
      <c r="XS2" s="11"/>
      <c r="XT2" s="11"/>
      <c r="XU2" s="11"/>
      <c r="XV2" s="11"/>
      <c r="XW2" s="11"/>
      <c r="XX2" s="11"/>
      <c r="XY2" s="11"/>
      <c r="XZ2" s="11"/>
      <c r="YA2" s="11"/>
      <c r="YB2" s="11"/>
      <c r="YC2" s="11"/>
      <c r="YD2" s="11"/>
      <c r="YE2" s="11"/>
      <c r="YF2" s="11"/>
      <c r="YG2" s="11"/>
      <c r="YH2" s="11"/>
      <c r="YI2" s="11"/>
      <c r="YJ2" s="11"/>
      <c r="YK2" s="11"/>
      <c r="YL2" s="11"/>
      <c r="YM2" s="11"/>
      <c r="YN2" s="11"/>
      <c r="YO2" s="11"/>
      <c r="YP2" s="11"/>
      <c r="YQ2" s="11"/>
      <c r="YR2" s="11"/>
      <c r="YS2" s="11"/>
      <c r="YT2" s="11"/>
      <c r="YU2" s="11"/>
      <c r="YV2" s="11"/>
      <c r="YW2" s="11"/>
      <c r="YX2" s="11"/>
      <c r="YY2" s="11"/>
      <c r="YZ2" s="11"/>
      <c r="ZA2" s="11"/>
      <c r="ZB2" s="11"/>
      <c r="ZC2" s="11"/>
      <c r="ZD2" s="11"/>
      <c r="ZE2" s="11"/>
      <c r="ZF2" s="11"/>
      <c r="ZG2" s="11"/>
      <c r="ZH2" s="11"/>
      <c r="ZI2" s="11"/>
      <c r="ZJ2" s="11"/>
      <c r="ZK2" s="11"/>
      <c r="ZL2" s="11"/>
      <c r="ZM2" s="11"/>
      <c r="ZN2" s="11"/>
      <c r="ZO2" s="11"/>
      <c r="ZP2" s="11"/>
      <c r="ZQ2" s="11"/>
      <c r="ZR2" s="11"/>
      <c r="ZS2" s="11"/>
      <c r="ZT2" s="11"/>
      <c r="ZU2" s="11"/>
      <c r="ZV2" s="11"/>
      <c r="ZW2" s="11"/>
      <c r="ZX2" s="11"/>
      <c r="ZY2" s="11"/>
      <c r="ZZ2" s="11"/>
      <c r="AAA2" s="11"/>
      <c r="AAB2" s="11"/>
      <c r="AAC2" s="11"/>
      <c r="AAD2" s="11"/>
      <c r="AAE2" s="11"/>
      <c r="AAF2" s="11"/>
      <c r="AAG2" s="11"/>
      <c r="AAH2" s="11"/>
      <c r="AAI2" s="11"/>
      <c r="AAJ2" s="11"/>
      <c r="AAK2" s="11"/>
      <c r="AAL2" s="11"/>
      <c r="AAM2" s="11"/>
      <c r="AAN2" s="11"/>
      <c r="AAO2" s="11"/>
      <c r="AAP2" s="11"/>
      <c r="AAQ2" s="11"/>
      <c r="AAR2" s="11"/>
      <c r="AAS2" s="11"/>
      <c r="AAT2" s="11"/>
      <c r="AAU2" s="11"/>
      <c r="AAV2" s="11"/>
      <c r="AAW2" s="11"/>
      <c r="AAX2" s="11"/>
      <c r="AAY2" s="11"/>
      <c r="AAZ2" s="11"/>
      <c r="ABA2" s="11"/>
      <c r="ABB2" s="11"/>
      <c r="ABC2" s="11"/>
      <c r="ABD2" s="11"/>
      <c r="ABE2" s="11"/>
      <c r="ABF2" s="11"/>
      <c r="ABG2" s="11"/>
      <c r="ABH2" s="11"/>
      <c r="ABI2" s="11"/>
      <c r="ABJ2" s="11"/>
      <c r="ABK2" s="11"/>
      <c r="ABL2" s="11"/>
      <c r="ABM2" s="11"/>
      <c r="ABN2" s="11"/>
      <c r="ABO2" s="11"/>
      <c r="ABP2" s="11"/>
      <c r="ABQ2" s="11"/>
      <c r="ABR2" s="11"/>
      <c r="ABS2" s="11"/>
      <c r="ABT2" s="11"/>
      <c r="ABU2" s="11"/>
      <c r="ABV2" s="11"/>
      <c r="ABW2" s="11"/>
      <c r="ABX2" s="11"/>
      <c r="ABY2" s="11"/>
      <c r="ABZ2" s="11"/>
      <c r="ACA2" s="11"/>
      <c r="ACB2" s="11"/>
      <c r="ACC2" s="11"/>
      <c r="ACD2" s="11"/>
      <c r="ACE2" s="11"/>
      <c r="ACF2" s="11"/>
      <c r="ACG2" s="11"/>
      <c r="ACH2" s="11"/>
      <c r="ACI2" s="11"/>
      <c r="ACJ2" s="11"/>
      <c r="ACK2" s="11"/>
      <c r="ACL2" s="11"/>
      <c r="ACM2" s="11"/>
      <c r="ACN2" s="11"/>
      <c r="ACO2" s="11"/>
      <c r="ACP2" s="11"/>
      <c r="ACQ2" s="11"/>
      <c r="ACR2" s="11"/>
      <c r="ACS2" s="11"/>
      <c r="ACT2" s="11"/>
      <c r="ACU2" s="11"/>
      <c r="ACV2" s="11"/>
      <c r="ACW2" s="11"/>
      <c r="ACX2" s="11"/>
      <c r="ACY2" s="11"/>
      <c r="ACZ2" s="11"/>
      <c r="ADA2" s="11"/>
      <c r="ADB2" s="11"/>
      <c r="ADC2" s="11"/>
      <c r="ADD2" s="11"/>
      <c r="ADE2" s="11"/>
      <c r="ADF2" s="11"/>
      <c r="ADG2" s="11"/>
      <c r="ADH2" s="11"/>
      <c r="ADI2" s="11"/>
      <c r="ADJ2" s="11"/>
      <c r="ADK2" s="11"/>
      <c r="ADL2" s="11"/>
      <c r="ADM2" s="11"/>
      <c r="ADN2" s="11"/>
      <c r="ADO2" s="11"/>
      <c r="ADP2" s="11"/>
      <c r="ADQ2" s="11"/>
      <c r="ADR2" s="11"/>
      <c r="ADS2" s="11"/>
      <c r="ADT2" s="11"/>
      <c r="ADU2" s="11"/>
      <c r="ADV2" s="11"/>
      <c r="ADW2" s="11"/>
      <c r="ADX2" s="11"/>
      <c r="ADY2" s="11"/>
      <c r="ADZ2" s="11"/>
      <c r="AEA2" s="11"/>
      <c r="AEB2" s="11"/>
      <c r="AEC2" s="11"/>
      <c r="AED2" s="11"/>
      <c r="AEE2" s="11"/>
      <c r="AEF2" s="11"/>
      <c r="AEG2" s="11"/>
      <c r="AEH2" s="11"/>
      <c r="AEI2" s="11"/>
      <c r="AEJ2" s="11"/>
      <c r="AEK2" s="11"/>
      <c r="AEL2" s="11"/>
      <c r="AEM2" s="11"/>
      <c r="AEN2" s="11"/>
      <c r="AEO2" s="11"/>
      <c r="AEP2" s="11"/>
      <c r="AEQ2" s="11"/>
      <c r="AER2" s="11"/>
      <c r="AES2" s="11"/>
      <c r="AET2" s="11"/>
      <c r="AEU2" s="11"/>
      <c r="AEV2" s="11"/>
      <c r="AEW2" s="11"/>
      <c r="AEX2" s="11"/>
      <c r="AEY2" s="11"/>
      <c r="AEZ2" s="11"/>
      <c r="AFA2" s="11"/>
      <c r="AFB2" s="11"/>
      <c r="AFC2" s="11"/>
      <c r="AFD2" s="11"/>
      <c r="AFE2" s="11"/>
      <c r="AFF2" s="11"/>
      <c r="AFG2" s="11"/>
      <c r="AFH2" s="11"/>
      <c r="AFI2" s="11"/>
      <c r="AFJ2" s="11"/>
      <c r="AFK2" s="11"/>
      <c r="AFL2" s="11"/>
      <c r="AFM2" s="11"/>
      <c r="AFN2" s="11"/>
      <c r="AFO2" s="11"/>
      <c r="AFP2" s="11"/>
      <c r="AFQ2" s="11"/>
      <c r="AFR2" s="11"/>
      <c r="AFS2" s="11"/>
      <c r="AFT2" s="11"/>
      <c r="AFU2" s="11"/>
      <c r="AFV2" s="11"/>
      <c r="AFW2" s="11"/>
      <c r="AFX2" s="11"/>
      <c r="AFY2" s="11"/>
      <c r="AFZ2" s="11"/>
      <c r="AGA2" s="11"/>
      <c r="AGB2" s="11"/>
      <c r="AGC2" s="11"/>
      <c r="AGD2" s="11"/>
      <c r="AGE2" s="11"/>
      <c r="AGF2" s="11"/>
      <c r="AGG2" s="11"/>
      <c r="AGH2" s="11"/>
      <c r="AGI2" s="11"/>
      <c r="AGJ2" s="11"/>
      <c r="AGK2" s="11"/>
      <c r="AGL2" s="11"/>
      <c r="AGM2" s="11"/>
      <c r="AGN2" s="11"/>
      <c r="AGO2" s="11"/>
      <c r="AGP2" s="11"/>
      <c r="AGQ2" s="11"/>
      <c r="AGR2" s="11"/>
      <c r="AGS2" s="11"/>
      <c r="AGT2" s="11"/>
      <c r="AGU2" s="11"/>
      <c r="AGV2" s="11"/>
      <c r="AGW2" s="11"/>
      <c r="AGX2" s="11"/>
      <c r="AGY2" s="11"/>
      <c r="AGZ2" s="11"/>
      <c r="AHA2" s="11"/>
      <c r="AHB2" s="11"/>
      <c r="AHC2" s="11"/>
      <c r="AHD2" s="11"/>
      <c r="AHE2" s="11"/>
      <c r="AHF2" s="11"/>
      <c r="AHG2" s="11"/>
      <c r="AHH2" s="11"/>
      <c r="AHI2" s="11"/>
      <c r="AHJ2" s="11"/>
      <c r="AHK2" s="11"/>
      <c r="AHL2" s="11"/>
      <c r="AHM2" s="11"/>
      <c r="AHN2" s="11"/>
      <c r="AHO2" s="11"/>
      <c r="AHP2" s="11"/>
      <c r="AHQ2" s="11"/>
      <c r="AHR2" s="11"/>
      <c r="AHS2" s="11"/>
      <c r="AHT2" s="11"/>
      <c r="AHU2" s="11"/>
      <c r="AHV2" s="11"/>
      <c r="AHW2" s="11"/>
      <c r="AHX2" s="11"/>
      <c r="AHY2" s="11"/>
      <c r="AHZ2" s="11"/>
      <c r="AIA2" s="11"/>
      <c r="AIB2" s="11"/>
      <c r="AIC2" s="11"/>
      <c r="AID2" s="11"/>
      <c r="AIE2" s="11"/>
      <c r="AIF2" s="11"/>
      <c r="AIG2" s="11"/>
      <c r="AIH2" s="11"/>
      <c r="AII2" s="11"/>
      <c r="AIJ2" s="11"/>
      <c r="AIK2" s="11"/>
      <c r="AIL2" s="11"/>
      <c r="AIM2" s="11"/>
      <c r="AIN2" s="11"/>
      <c r="AIO2" s="11"/>
      <c r="AIP2" s="11"/>
      <c r="AIQ2" s="11"/>
      <c r="AIR2" s="11"/>
      <c r="AIS2" s="11"/>
      <c r="AIT2" s="11"/>
      <c r="AIU2" s="11"/>
      <c r="AIV2" s="11"/>
      <c r="AIW2" s="11"/>
      <c r="AIX2" s="11"/>
      <c r="AIY2" s="11"/>
      <c r="AIZ2" s="11"/>
      <c r="AJA2" s="11"/>
      <c r="AJB2" s="11"/>
      <c r="AJC2" s="11"/>
      <c r="AJD2" s="11"/>
      <c r="AJE2" s="11"/>
      <c r="AJF2" s="11"/>
      <c r="AJG2" s="11"/>
      <c r="AJH2" s="11"/>
      <c r="AJI2" s="11"/>
      <c r="AJJ2" s="11"/>
      <c r="AJK2" s="11"/>
      <c r="AJL2" s="11"/>
      <c r="AJM2" s="11"/>
      <c r="AJN2" s="11"/>
      <c r="AJO2" s="11"/>
      <c r="AJP2" s="11"/>
      <c r="AJQ2" s="11"/>
      <c r="AJR2" s="11"/>
      <c r="AJS2" s="11"/>
      <c r="AJT2" s="11"/>
      <c r="AJU2" s="11"/>
      <c r="AJV2" s="11"/>
      <c r="AJW2" s="11"/>
      <c r="AJX2" s="11"/>
      <c r="AJY2" s="11"/>
      <c r="AJZ2" s="11"/>
      <c r="AKA2" s="11"/>
      <c r="AKB2" s="11"/>
      <c r="AKC2" s="11"/>
      <c r="AKD2" s="11"/>
      <c r="AKE2" s="11"/>
      <c r="AKF2" s="11"/>
      <c r="AKG2" s="11"/>
      <c r="AKH2" s="11"/>
      <c r="AKI2" s="11"/>
      <c r="AKJ2" s="11"/>
      <c r="AKK2" s="11"/>
      <c r="AKL2" s="11"/>
      <c r="AKM2" s="11"/>
      <c r="AKN2" s="11"/>
      <c r="AKO2" s="11"/>
      <c r="AKP2" s="11"/>
      <c r="AKQ2" s="11"/>
      <c r="AKR2" s="11"/>
      <c r="AKS2" s="11"/>
      <c r="AKT2" s="11"/>
      <c r="AKU2" s="11"/>
      <c r="AKV2" s="11"/>
      <c r="AKW2" s="11"/>
      <c r="AKX2" s="11"/>
      <c r="AKY2" s="11"/>
      <c r="AKZ2" s="11"/>
      <c r="ALA2" s="11"/>
      <c r="ALB2" s="11"/>
      <c r="ALC2" s="11"/>
      <c r="ALD2" s="11"/>
      <c r="ALE2" s="11"/>
      <c r="ALF2" s="11"/>
      <c r="ALG2" s="11"/>
      <c r="ALH2" s="11"/>
      <c r="ALI2" s="11"/>
      <c r="ALJ2" s="11"/>
      <c r="ALK2" s="11"/>
      <c r="ALL2" s="11"/>
      <c r="ALM2" s="11"/>
      <c r="ALN2" s="11"/>
      <c r="ALO2" s="11"/>
      <c r="ALP2" s="11"/>
      <c r="ALQ2" s="11"/>
      <c r="ALR2" s="11"/>
      <c r="ALS2" s="11"/>
      <c r="ALT2" s="11"/>
      <c r="ALU2" s="11"/>
      <c r="ALV2" s="11"/>
      <c r="ALW2" s="11"/>
      <c r="ALX2" s="11"/>
      <c r="ALY2" s="11"/>
      <c r="ALZ2" s="11"/>
      <c r="AMA2" s="11"/>
      <c r="AMB2" s="11"/>
      <c r="AMC2" s="11"/>
      <c r="AMD2" s="11"/>
      <c r="AME2" s="11"/>
      <c r="AMF2" s="11"/>
      <c r="AMG2" s="11"/>
      <c r="AMH2" s="11"/>
      <c r="AMI2" s="11"/>
      <c r="AMJ2" s="11"/>
      <c r="AMK2" s="11"/>
      <c r="AML2" s="11"/>
      <c r="AMM2" s="11"/>
      <c r="AMN2" s="11"/>
      <c r="AMO2" s="11"/>
    </row>
    <row r="3" spans="1:1029" s="176" customFormat="1" ht="29.25" customHeight="1" thickBot="1">
      <c r="A3" s="310" t="s">
        <v>34</v>
      </c>
      <c r="B3" s="287"/>
      <c r="C3" s="287"/>
      <c r="D3" s="287"/>
      <c r="E3" s="287"/>
      <c r="F3" s="287"/>
      <c r="G3" s="287"/>
      <c r="H3" s="288"/>
      <c r="I3" s="173"/>
      <c r="J3" s="173"/>
      <c r="K3" s="174"/>
      <c r="L3" s="174"/>
      <c r="M3" s="175"/>
      <c r="N3" s="175"/>
      <c r="O3" s="175"/>
      <c r="P3" s="175"/>
      <c r="Q3" s="175"/>
      <c r="R3" s="175"/>
      <c r="S3" s="175"/>
      <c r="T3" s="175"/>
      <c r="U3" s="175"/>
      <c r="V3" s="175"/>
      <c r="W3" s="175"/>
      <c r="X3" s="175"/>
      <c r="Y3" s="175"/>
      <c r="Z3" s="175"/>
      <c r="AA3" s="175"/>
      <c r="AB3" s="175"/>
      <c r="AC3" s="175"/>
      <c r="AD3" s="175"/>
      <c r="AE3" s="175"/>
      <c r="AF3" s="175"/>
      <c r="AG3" s="175"/>
      <c r="AH3" s="175"/>
      <c r="AI3" s="175"/>
      <c r="AJ3" s="175"/>
      <c r="AK3" s="175"/>
      <c r="AL3" s="175"/>
      <c r="AM3" s="175"/>
      <c r="AN3" s="175"/>
      <c r="AO3" s="175"/>
      <c r="AP3" s="175"/>
      <c r="AQ3" s="175"/>
      <c r="AR3" s="175"/>
      <c r="AS3" s="175"/>
      <c r="AT3" s="175"/>
      <c r="AU3" s="175"/>
      <c r="AV3" s="175"/>
      <c r="AW3" s="175"/>
      <c r="AX3" s="175"/>
      <c r="AY3" s="175"/>
      <c r="AZ3" s="175"/>
      <c r="BA3" s="175"/>
      <c r="BB3" s="175"/>
      <c r="BC3" s="175"/>
      <c r="BD3" s="175"/>
      <c r="BE3" s="175"/>
      <c r="BF3" s="175"/>
      <c r="BG3" s="175"/>
      <c r="BH3" s="175"/>
      <c r="BI3" s="175"/>
      <c r="BJ3" s="175"/>
      <c r="BK3" s="175"/>
      <c r="BL3" s="175"/>
      <c r="BM3" s="175"/>
      <c r="BN3" s="175"/>
      <c r="BO3" s="175"/>
      <c r="BP3" s="175"/>
      <c r="BQ3" s="175"/>
      <c r="BR3" s="175"/>
      <c r="BS3" s="175"/>
      <c r="BT3" s="175"/>
      <c r="BU3" s="175"/>
      <c r="BV3" s="175"/>
      <c r="BW3" s="175"/>
      <c r="BX3" s="175"/>
      <c r="BY3" s="175"/>
      <c r="BZ3" s="175"/>
      <c r="CA3" s="175"/>
      <c r="CB3" s="175"/>
      <c r="CC3" s="175"/>
      <c r="CD3" s="175"/>
      <c r="CE3" s="175"/>
      <c r="CF3" s="175"/>
      <c r="CG3" s="175"/>
      <c r="CH3" s="175"/>
      <c r="CI3" s="175"/>
      <c r="CJ3" s="175"/>
      <c r="CK3" s="175"/>
      <c r="CL3" s="175"/>
      <c r="CM3" s="175"/>
      <c r="CN3" s="175"/>
      <c r="CO3" s="175"/>
      <c r="CP3" s="175"/>
      <c r="CQ3" s="175"/>
      <c r="CR3" s="175"/>
      <c r="CS3" s="175"/>
      <c r="CT3" s="175"/>
      <c r="CU3" s="175"/>
      <c r="CV3" s="175"/>
      <c r="CW3" s="175"/>
      <c r="CX3" s="175"/>
      <c r="CY3" s="175"/>
      <c r="CZ3" s="175"/>
      <c r="DA3" s="175"/>
      <c r="DB3" s="175"/>
      <c r="DC3" s="175"/>
      <c r="DD3" s="175"/>
      <c r="DE3" s="175"/>
      <c r="DF3" s="175"/>
      <c r="DG3" s="175"/>
      <c r="DH3" s="175"/>
      <c r="DI3" s="175"/>
      <c r="DJ3" s="175"/>
      <c r="DK3" s="175"/>
      <c r="DL3" s="175"/>
      <c r="DM3" s="175"/>
      <c r="DN3" s="175"/>
      <c r="DO3" s="175"/>
      <c r="DP3" s="175"/>
      <c r="DQ3" s="175"/>
      <c r="DR3" s="175"/>
      <c r="DS3" s="175"/>
      <c r="DT3" s="175"/>
      <c r="DU3" s="175"/>
      <c r="DV3" s="175"/>
      <c r="DW3" s="175"/>
      <c r="DX3" s="175"/>
      <c r="DY3" s="175"/>
      <c r="DZ3" s="175"/>
      <c r="EA3" s="175"/>
      <c r="EB3" s="175"/>
      <c r="EC3" s="175"/>
      <c r="ED3" s="175"/>
      <c r="EE3" s="175"/>
      <c r="EF3" s="175"/>
      <c r="EG3" s="175"/>
      <c r="EH3" s="175"/>
      <c r="EI3" s="175"/>
      <c r="EJ3" s="175"/>
      <c r="EK3" s="175"/>
      <c r="EL3" s="175"/>
      <c r="EM3" s="175"/>
      <c r="EN3" s="175"/>
      <c r="EO3" s="175"/>
      <c r="EP3" s="175"/>
      <c r="EQ3" s="175"/>
      <c r="ER3" s="175"/>
      <c r="ES3" s="175"/>
      <c r="ET3" s="175"/>
      <c r="EU3" s="175"/>
      <c r="EV3" s="175"/>
      <c r="EW3" s="175"/>
      <c r="EX3" s="175"/>
      <c r="EY3" s="175"/>
      <c r="EZ3" s="175"/>
      <c r="FA3" s="175"/>
      <c r="FB3" s="175"/>
      <c r="FC3" s="175"/>
      <c r="FD3" s="175"/>
      <c r="FE3" s="175"/>
      <c r="FF3" s="175"/>
      <c r="FG3" s="175"/>
      <c r="FH3" s="175"/>
      <c r="FI3" s="175"/>
      <c r="FJ3" s="175"/>
      <c r="FK3" s="175"/>
      <c r="FL3" s="175"/>
      <c r="FM3" s="175"/>
      <c r="FN3" s="175"/>
      <c r="FO3" s="175"/>
      <c r="FP3" s="175"/>
      <c r="FQ3" s="175"/>
      <c r="FR3" s="175"/>
      <c r="FS3" s="175"/>
      <c r="FT3" s="175"/>
      <c r="FU3" s="175"/>
      <c r="FV3" s="175"/>
      <c r="FW3" s="175"/>
      <c r="FX3" s="175"/>
      <c r="FY3" s="175"/>
      <c r="FZ3" s="175"/>
      <c r="GA3" s="175"/>
      <c r="GB3" s="175"/>
      <c r="GC3" s="175"/>
      <c r="GD3" s="175"/>
      <c r="GE3" s="175"/>
      <c r="GF3" s="175"/>
      <c r="GG3" s="175"/>
      <c r="GH3" s="175"/>
      <c r="GI3" s="175"/>
      <c r="GJ3" s="175"/>
      <c r="GK3" s="175"/>
      <c r="GL3" s="175"/>
      <c r="GM3" s="175"/>
      <c r="GN3" s="175"/>
      <c r="GO3" s="175"/>
      <c r="GP3" s="175"/>
      <c r="GQ3" s="175"/>
      <c r="GR3" s="175"/>
      <c r="GS3" s="175"/>
      <c r="GT3" s="175"/>
      <c r="GU3" s="175"/>
      <c r="GV3" s="175"/>
      <c r="GW3" s="175"/>
      <c r="GX3" s="175"/>
      <c r="GY3" s="175"/>
      <c r="GZ3" s="175"/>
      <c r="HA3" s="175"/>
      <c r="HB3" s="175"/>
      <c r="HC3" s="175"/>
      <c r="HD3" s="175"/>
      <c r="HE3" s="175"/>
      <c r="HF3" s="175"/>
      <c r="HG3" s="175"/>
      <c r="HH3" s="175"/>
      <c r="HI3" s="175"/>
      <c r="HJ3" s="175"/>
      <c r="HK3" s="175"/>
      <c r="HL3" s="175"/>
      <c r="HM3" s="175"/>
      <c r="HN3" s="175"/>
      <c r="HO3" s="175"/>
      <c r="HP3" s="175"/>
      <c r="HQ3" s="175"/>
      <c r="HR3" s="175"/>
      <c r="HS3" s="175"/>
      <c r="HT3" s="175"/>
      <c r="HU3" s="175"/>
      <c r="HV3" s="175"/>
      <c r="HW3" s="175"/>
      <c r="HX3" s="175"/>
      <c r="HY3" s="175"/>
      <c r="HZ3" s="175"/>
      <c r="IA3" s="175"/>
      <c r="IB3" s="175"/>
      <c r="IC3" s="175"/>
      <c r="ID3" s="175"/>
      <c r="IE3" s="175"/>
      <c r="IF3" s="175"/>
      <c r="IG3" s="175"/>
      <c r="IH3" s="175"/>
      <c r="II3" s="175"/>
      <c r="IJ3" s="175"/>
      <c r="IK3" s="175"/>
      <c r="IL3" s="175"/>
      <c r="IM3" s="175"/>
      <c r="IN3" s="175"/>
      <c r="IO3" s="175"/>
      <c r="IP3" s="175"/>
      <c r="IQ3" s="175"/>
      <c r="IR3" s="175"/>
      <c r="IS3" s="175"/>
      <c r="IT3" s="175"/>
      <c r="IU3" s="175"/>
      <c r="IV3" s="175"/>
      <c r="IW3" s="175"/>
      <c r="IX3" s="175"/>
      <c r="IY3" s="175"/>
      <c r="IZ3" s="175"/>
      <c r="JA3" s="175"/>
      <c r="JB3" s="175"/>
      <c r="JC3" s="175"/>
      <c r="JD3" s="175"/>
      <c r="JE3" s="175"/>
      <c r="JF3" s="175"/>
      <c r="JG3" s="175"/>
      <c r="JH3" s="175"/>
      <c r="JI3" s="175"/>
      <c r="JJ3" s="175"/>
      <c r="JK3" s="175"/>
      <c r="JL3" s="175"/>
      <c r="JM3" s="175"/>
      <c r="JN3" s="175"/>
      <c r="JO3" s="175"/>
      <c r="JP3" s="175"/>
      <c r="JQ3" s="175"/>
      <c r="JR3" s="175"/>
      <c r="JS3" s="175"/>
      <c r="JT3" s="175"/>
      <c r="JU3" s="175"/>
      <c r="JV3" s="175"/>
      <c r="JW3" s="175"/>
      <c r="JX3" s="175"/>
      <c r="JY3" s="175"/>
      <c r="JZ3" s="175"/>
      <c r="KA3" s="175"/>
      <c r="KB3" s="175"/>
      <c r="KC3" s="175"/>
      <c r="KD3" s="175"/>
      <c r="KE3" s="175"/>
      <c r="KF3" s="175"/>
      <c r="KG3" s="175"/>
      <c r="KH3" s="175"/>
      <c r="KI3" s="175"/>
      <c r="KJ3" s="175"/>
      <c r="KK3" s="175"/>
      <c r="KL3" s="175"/>
      <c r="KM3" s="175"/>
      <c r="KN3" s="175"/>
      <c r="KO3" s="175"/>
      <c r="KP3" s="175"/>
      <c r="KQ3" s="175"/>
      <c r="KR3" s="175"/>
      <c r="KS3" s="175"/>
      <c r="KT3" s="175"/>
      <c r="KU3" s="175"/>
      <c r="KV3" s="175"/>
      <c r="KW3" s="175"/>
      <c r="KX3" s="175"/>
      <c r="KY3" s="175"/>
      <c r="KZ3" s="175"/>
      <c r="LA3" s="175"/>
      <c r="LB3" s="175"/>
      <c r="LC3" s="175"/>
      <c r="LD3" s="175"/>
      <c r="LE3" s="175"/>
      <c r="LF3" s="175"/>
      <c r="LG3" s="175"/>
      <c r="LH3" s="175"/>
      <c r="LI3" s="175"/>
      <c r="LJ3" s="175"/>
      <c r="LK3" s="175"/>
      <c r="LL3" s="175"/>
      <c r="LM3" s="175"/>
      <c r="LN3" s="175"/>
      <c r="LO3" s="175"/>
      <c r="LP3" s="175"/>
      <c r="LQ3" s="175"/>
      <c r="LR3" s="175"/>
      <c r="LS3" s="175"/>
      <c r="LT3" s="175"/>
      <c r="LU3" s="175"/>
      <c r="LV3" s="175"/>
      <c r="LW3" s="175"/>
      <c r="LX3" s="175"/>
      <c r="LY3" s="175"/>
      <c r="LZ3" s="175"/>
      <c r="MA3" s="175"/>
      <c r="MB3" s="175"/>
      <c r="MC3" s="175"/>
      <c r="MD3" s="175"/>
      <c r="ME3" s="175"/>
      <c r="MF3" s="175"/>
      <c r="MG3" s="175"/>
      <c r="MH3" s="175"/>
      <c r="MI3" s="175"/>
      <c r="MJ3" s="175"/>
      <c r="MK3" s="175"/>
      <c r="ML3" s="175"/>
      <c r="MM3" s="175"/>
      <c r="MN3" s="175"/>
      <c r="MO3" s="175"/>
      <c r="MP3" s="175"/>
      <c r="MQ3" s="175"/>
      <c r="MR3" s="175"/>
      <c r="MS3" s="175"/>
      <c r="MT3" s="175"/>
      <c r="MU3" s="175"/>
      <c r="MV3" s="175"/>
      <c r="MW3" s="175"/>
      <c r="MX3" s="175"/>
      <c r="MY3" s="175"/>
      <c r="MZ3" s="175"/>
      <c r="NA3" s="175"/>
      <c r="NB3" s="175"/>
      <c r="NC3" s="175"/>
      <c r="ND3" s="175"/>
      <c r="NE3" s="175"/>
      <c r="NF3" s="175"/>
      <c r="NG3" s="175"/>
      <c r="NH3" s="175"/>
      <c r="NI3" s="175"/>
      <c r="NJ3" s="175"/>
      <c r="NK3" s="175"/>
      <c r="NL3" s="175"/>
      <c r="NM3" s="175"/>
      <c r="NN3" s="175"/>
      <c r="NO3" s="175"/>
      <c r="NP3" s="175"/>
      <c r="NQ3" s="175"/>
      <c r="NR3" s="175"/>
      <c r="NS3" s="175"/>
      <c r="NT3" s="175"/>
      <c r="NU3" s="175"/>
      <c r="NV3" s="175"/>
      <c r="NW3" s="175"/>
      <c r="NX3" s="175"/>
      <c r="NY3" s="175"/>
      <c r="NZ3" s="175"/>
      <c r="OA3" s="175"/>
      <c r="OB3" s="175"/>
      <c r="OC3" s="175"/>
      <c r="OD3" s="175"/>
      <c r="OE3" s="175"/>
      <c r="OF3" s="175"/>
      <c r="OG3" s="175"/>
      <c r="OH3" s="175"/>
      <c r="OI3" s="175"/>
      <c r="OJ3" s="175"/>
      <c r="OK3" s="175"/>
      <c r="OL3" s="175"/>
      <c r="OM3" s="175"/>
      <c r="ON3" s="175"/>
      <c r="OO3" s="175"/>
      <c r="OP3" s="175"/>
      <c r="OQ3" s="175"/>
      <c r="OR3" s="175"/>
      <c r="OS3" s="175"/>
      <c r="OT3" s="175"/>
      <c r="OU3" s="175"/>
      <c r="OV3" s="175"/>
      <c r="OW3" s="175"/>
      <c r="OX3" s="175"/>
      <c r="OY3" s="175"/>
      <c r="OZ3" s="175"/>
      <c r="PA3" s="175"/>
      <c r="PB3" s="175"/>
      <c r="PC3" s="175"/>
      <c r="PD3" s="175"/>
      <c r="PE3" s="175"/>
      <c r="PF3" s="175"/>
      <c r="PG3" s="175"/>
      <c r="PH3" s="175"/>
      <c r="PI3" s="175"/>
      <c r="PJ3" s="175"/>
      <c r="PK3" s="175"/>
      <c r="PL3" s="175"/>
      <c r="PM3" s="175"/>
      <c r="PN3" s="175"/>
      <c r="PO3" s="175"/>
      <c r="PP3" s="175"/>
      <c r="PQ3" s="175"/>
      <c r="PR3" s="175"/>
      <c r="PS3" s="175"/>
      <c r="PT3" s="175"/>
      <c r="PU3" s="175"/>
      <c r="PV3" s="175"/>
      <c r="PW3" s="175"/>
      <c r="PX3" s="175"/>
      <c r="PY3" s="175"/>
      <c r="PZ3" s="175"/>
      <c r="QA3" s="175"/>
      <c r="QB3" s="175"/>
      <c r="QC3" s="175"/>
      <c r="QD3" s="175"/>
      <c r="QE3" s="175"/>
      <c r="QF3" s="175"/>
      <c r="QG3" s="175"/>
      <c r="QH3" s="175"/>
      <c r="QI3" s="175"/>
      <c r="QJ3" s="175"/>
      <c r="QK3" s="175"/>
      <c r="QL3" s="175"/>
      <c r="QM3" s="175"/>
      <c r="QN3" s="175"/>
      <c r="QO3" s="175"/>
      <c r="QP3" s="175"/>
      <c r="QQ3" s="175"/>
      <c r="QR3" s="175"/>
      <c r="QS3" s="175"/>
      <c r="QT3" s="175"/>
      <c r="QU3" s="175"/>
      <c r="QV3" s="175"/>
      <c r="QW3" s="175"/>
      <c r="QX3" s="175"/>
      <c r="QY3" s="175"/>
      <c r="QZ3" s="175"/>
      <c r="RA3" s="175"/>
      <c r="RB3" s="175"/>
      <c r="RC3" s="175"/>
      <c r="RD3" s="175"/>
      <c r="RE3" s="175"/>
      <c r="RF3" s="175"/>
      <c r="RG3" s="175"/>
      <c r="RH3" s="175"/>
      <c r="RI3" s="175"/>
      <c r="RJ3" s="175"/>
      <c r="RK3" s="175"/>
      <c r="RL3" s="175"/>
      <c r="RM3" s="175"/>
      <c r="RN3" s="175"/>
      <c r="RO3" s="175"/>
      <c r="RP3" s="175"/>
      <c r="RQ3" s="175"/>
      <c r="RR3" s="175"/>
      <c r="RS3" s="175"/>
      <c r="RT3" s="175"/>
      <c r="RU3" s="175"/>
      <c r="RV3" s="175"/>
      <c r="RW3" s="175"/>
      <c r="RX3" s="175"/>
      <c r="RY3" s="175"/>
      <c r="RZ3" s="175"/>
      <c r="SA3" s="175"/>
      <c r="SB3" s="175"/>
      <c r="SC3" s="175"/>
      <c r="SD3" s="175"/>
      <c r="SE3" s="175"/>
      <c r="SF3" s="175"/>
      <c r="SG3" s="175"/>
      <c r="SH3" s="175"/>
      <c r="SI3" s="175"/>
      <c r="SJ3" s="175"/>
      <c r="SK3" s="175"/>
      <c r="SL3" s="175"/>
      <c r="SM3" s="175"/>
      <c r="SN3" s="175"/>
      <c r="SO3" s="175"/>
      <c r="SP3" s="175"/>
      <c r="SQ3" s="175"/>
      <c r="SR3" s="175"/>
      <c r="SS3" s="175"/>
      <c r="ST3" s="175"/>
      <c r="SU3" s="175"/>
      <c r="SV3" s="175"/>
      <c r="SW3" s="175"/>
      <c r="SX3" s="175"/>
      <c r="SY3" s="175"/>
      <c r="SZ3" s="175"/>
      <c r="TA3" s="175"/>
      <c r="TB3" s="175"/>
      <c r="TC3" s="175"/>
      <c r="TD3" s="175"/>
      <c r="TE3" s="175"/>
      <c r="TF3" s="175"/>
      <c r="TG3" s="175"/>
      <c r="TH3" s="175"/>
      <c r="TI3" s="175"/>
      <c r="TJ3" s="175"/>
      <c r="TK3" s="175"/>
      <c r="TL3" s="175"/>
      <c r="TM3" s="175"/>
      <c r="TN3" s="175"/>
      <c r="TO3" s="175"/>
      <c r="TP3" s="175"/>
      <c r="TQ3" s="175"/>
      <c r="TR3" s="175"/>
      <c r="TS3" s="175"/>
      <c r="TT3" s="175"/>
      <c r="TU3" s="175"/>
      <c r="TV3" s="175"/>
      <c r="TW3" s="175"/>
      <c r="TX3" s="175"/>
      <c r="TY3" s="175"/>
      <c r="TZ3" s="175"/>
      <c r="UA3" s="175"/>
      <c r="UB3" s="175"/>
      <c r="UC3" s="175"/>
      <c r="UD3" s="175"/>
      <c r="UE3" s="175"/>
      <c r="UF3" s="175"/>
      <c r="UG3" s="175"/>
      <c r="UH3" s="175"/>
      <c r="UI3" s="175"/>
      <c r="UJ3" s="175"/>
      <c r="UK3" s="175"/>
      <c r="UL3" s="175"/>
      <c r="UM3" s="175"/>
      <c r="UN3" s="175"/>
      <c r="UO3" s="175"/>
      <c r="UP3" s="175"/>
      <c r="UQ3" s="175"/>
      <c r="UR3" s="175"/>
      <c r="US3" s="175"/>
      <c r="UT3" s="175"/>
      <c r="UU3" s="175"/>
      <c r="UV3" s="175"/>
      <c r="UW3" s="175"/>
      <c r="UX3" s="175"/>
      <c r="UY3" s="175"/>
      <c r="UZ3" s="175"/>
      <c r="VA3" s="175"/>
      <c r="VB3" s="175"/>
      <c r="VC3" s="175"/>
      <c r="VD3" s="175"/>
      <c r="VE3" s="175"/>
      <c r="VF3" s="175"/>
      <c r="VG3" s="175"/>
      <c r="VH3" s="175"/>
      <c r="VI3" s="175"/>
      <c r="VJ3" s="175"/>
      <c r="VK3" s="175"/>
      <c r="VL3" s="175"/>
      <c r="VM3" s="175"/>
      <c r="VN3" s="175"/>
      <c r="VO3" s="175"/>
      <c r="VP3" s="175"/>
      <c r="VQ3" s="175"/>
      <c r="VR3" s="175"/>
      <c r="VS3" s="175"/>
      <c r="VT3" s="175"/>
      <c r="VU3" s="175"/>
      <c r="VV3" s="175"/>
      <c r="VW3" s="175"/>
      <c r="VX3" s="175"/>
      <c r="VY3" s="175"/>
      <c r="VZ3" s="175"/>
      <c r="WA3" s="175"/>
      <c r="WB3" s="175"/>
      <c r="WC3" s="175"/>
      <c r="WD3" s="175"/>
      <c r="WE3" s="175"/>
      <c r="WF3" s="175"/>
      <c r="WG3" s="175"/>
      <c r="WH3" s="175"/>
      <c r="WI3" s="175"/>
      <c r="WJ3" s="175"/>
      <c r="WK3" s="175"/>
      <c r="WL3" s="175"/>
      <c r="WM3" s="175"/>
      <c r="WN3" s="175"/>
      <c r="WO3" s="175"/>
      <c r="WP3" s="175"/>
      <c r="WQ3" s="175"/>
      <c r="WR3" s="175"/>
      <c r="WS3" s="175"/>
      <c r="WT3" s="175"/>
      <c r="WU3" s="175"/>
      <c r="WV3" s="175"/>
      <c r="WW3" s="175"/>
      <c r="WX3" s="175"/>
      <c r="WY3" s="175"/>
      <c r="WZ3" s="175"/>
      <c r="XA3" s="175"/>
      <c r="XB3" s="175"/>
      <c r="XC3" s="175"/>
      <c r="XD3" s="175"/>
      <c r="XE3" s="175"/>
      <c r="XF3" s="175"/>
      <c r="XG3" s="175"/>
      <c r="XH3" s="175"/>
      <c r="XI3" s="175"/>
      <c r="XJ3" s="175"/>
      <c r="XK3" s="175"/>
      <c r="XL3" s="175"/>
      <c r="XM3" s="175"/>
      <c r="XN3" s="175"/>
      <c r="XO3" s="175"/>
      <c r="XP3" s="175"/>
      <c r="XQ3" s="175"/>
      <c r="XR3" s="175"/>
      <c r="XS3" s="175"/>
      <c r="XT3" s="175"/>
      <c r="XU3" s="175"/>
      <c r="XV3" s="175"/>
      <c r="XW3" s="175"/>
      <c r="XX3" s="175"/>
      <c r="XY3" s="175"/>
      <c r="XZ3" s="175"/>
      <c r="YA3" s="175"/>
      <c r="YB3" s="175"/>
      <c r="YC3" s="175"/>
      <c r="YD3" s="175"/>
      <c r="YE3" s="175"/>
      <c r="YF3" s="175"/>
      <c r="YG3" s="175"/>
      <c r="YH3" s="175"/>
      <c r="YI3" s="175"/>
      <c r="YJ3" s="175"/>
      <c r="YK3" s="175"/>
      <c r="YL3" s="175"/>
      <c r="YM3" s="175"/>
      <c r="YN3" s="175"/>
      <c r="YO3" s="175"/>
      <c r="YP3" s="175"/>
      <c r="YQ3" s="175"/>
      <c r="YR3" s="175"/>
      <c r="YS3" s="175"/>
      <c r="YT3" s="175"/>
      <c r="YU3" s="175"/>
      <c r="YV3" s="175"/>
      <c r="YW3" s="175"/>
      <c r="YX3" s="175"/>
      <c r="YY3" s="175"/>
      <c r="YZ3" s="175"/>
      <c r="ZA3" s="175"/>
      <c r="ZB3" s="175"/>
      <c r="ZC3" s="175"/>
      <c r="ZD3" s="175"/>
      <c r="ZE3" s="175"/>
      <c r="ZF3" s="175"/>
      <c r="ZG3" s="175"/>
      <c r="ZH3" s="175"/>
      <c r="ZI3" s="175"/>
      <c r="ZJ3" s="175"/>
      <c r="ZK3" s="175"/>
      <c r="ZL3" s="175"/>
      <c r="ZM3" s="175"/>
      <c r="ZN3" s="175"/>
      <c r="ZO3" s="175"/>
      <c r="ZP3" s="175"/>
      <c r="ZQ3" s="175"/>
      <c r="ZR3" s="175"/>
      <c r="ZS3" s="175"/>
      <c r="ZT3" s="175"/>
      <c r="ZU3" s="175"/>
      <c r="ZV3" s="175"/>
      <c r="ZW3" s="175"/>
      <c r="ZX3" s="175"/>
      <c r="ZY3" s="175"/>
      <c r="ZZ3" s="175"/>
      <c r="AAA3" s="175"/>
      <c r="AAB3" s="175"/>
      <c r="AAC3" s="175"/>
      <c r="AAD3" s="175"/>
      <c r="AAE3" s="175"/>
      <c r="AAF3" s="175"/>
      <c r="AAG3" s="175"/>
      <c r="AAH3" s="175"/>
      <c r="AAI3" s="175"/>
      <c r="AAJ3" s="175"/>
      <c r="AAK3" s="175"/>
      <c r="AAL3" s="175"/>
      <c r="AAM3" s="175"/>
      <c r="AAN3" s="175"/>
      <c r="AAO3" s="175"/>
      <c r="AAP3" s="175"/>
      <c r="AAQ3" s="175"/>
      <c r="AAR3" s="175"/>
      <c r="AAS3" s="175"/>
      <c r="AAT3" s="175"/>
      <c r="AAU3" s="175"/>
      <c r="AAV3" s="175"/>
      <c r="AAW3" s="175"/>
      <c r="AAX3" s="175"/>
      <c r="AAY3" s="175"/>
      <c r="AAZ3" s="175"/>
      <c r="ABA3" s="175"/>
      <c r="ABB3" s="175"/>
      <c r="ABC3" s="175"/>
      <c r="ABD3" s="175"/>
      <c r="ABE3" s="175"/>
      <c r="ABF3" s="175"/>
      <c r="ABG3" s="175"/>
      <c r="ABH3" s="175"/>
      <c r="ABI3" s="175"/>
      <c r="ABJ3" s="175"/>
      <c r="ABK3" s="175"/>
      <c r="ABL3" s="175"/>
      <c r="ABM3" s="175"/>
      <c r="ABN3" s="175"/>
      <c r="ABO3" s="175"/>
      <c r="ABP3" s="175"/>
      <c r="ABQ3" s="175"/>
      <c r="ABR3" s="175"/>
      <c r="ABS3" s="175"/>
      <c r="ABT3" s="175"/>
      <c r="ABU3" s="175"/>
      <c r="ABV3" s="175"/>
      <c r="ABW3" s="175"/>
      <c r="ABX3" s="175"/>
      <c r="ABY3" s="175"/>
      <c r="ABZ3" s="175"/>
      <c r="ACA3" s="175"/>
      <c r="ACB3" s="175"/>
      <c r="ACC3" s="175"/>
      <c r="ACD3" s="175"/>
      <c r="ACE3" s="175"/>
      <c r="ACF3" s="175"/>
      <c r="ACG3" s="175"/>
      <c r="ACH3" s="175"/>
      <c r="ACI3" s="175"/>
      <c r="ACJ3" s="175"/>
      <c r="ACK3" s="175"/>
      <c r="ACL3" s="175"/>
      <c r="ACM3" s="175"/>
      <c r="ACN3" s="175"/>
      <c r="ACO3" s="175"/>
      <c r="ACP3" s="175"/>
      <c r="ACQ3" s="175"/>
      <c r="ACR3" s="175"/>
      <c r="ACS3" s="175"/>
      <c r="ACT3" s="175"/>
      <c r="ACU3" s="175"/>
      <c r="ACV3" s="175"/>
      <c r="ACW3" s="175"/>
      <c r="ACX3" s="175"/>
      <c r="ACY3" s="175"/>
      <c r="ACZ3" s="175"/>
      <c r="ADA3" s="175"/>
      <c r="ADB3" s="175"/>
      <c r="ADC3" s="175"/>
      <c r="ADD3" s="175"/>
      <c r="ADE3" s="175"/>
      <c r="ADF3" s="175"/>
      <c r="ADG3" s="175"/>
      <c r="ADH3" s="175"/>
      <c r="ADI3" s="175"/>
      <c r="ADJ3" s="175"/>
      <c r="ADK3" s="175"/>
      <c r="ADL3" s="175"/>
      <c r="ADM3" s="175"/>
      <c r="ADN3" s="175"/>
      <c r="ADO3" s="175"/>
      <c r="ADP3" s="175"/>
      <c r="ADQ3" s="175"/>
      <c r="ADR3" s="175"/>
      <c r="ADS3" s="175"/>
      <c r="ADT3" s="175"/>
      <c r="ADU3" s="175"/>
      <c r="ADV3" s="175"/>
      <c r="ADW3" s="175"/>
      <c r="ADX3" s="175"/>
      <c r="ADY3" s="175"/>
      <c r="ADZ3" s="175"/>
      <c r="AEA3" s="175"/>
      <c r="AEB3" s="175"/>
      <c r="AEC3" s="175"/>
      <c r="AED3" s="175"/>
      <c r="AEE3" s="175"/>
      <c r="AEF3" s="175"/>
      <c r="AEG3" s="175"/>
      <c r="AEH3" s="175"/>
      <c r="AEI3" s="175"/>
      <c r="AEJ3" s="175"/>
      <c r="AEK3" s="175"/>
      <c r="AEL3" s="175"/>
      <c r="AEM3" s="175"/>
      <c r="AEN3" s="175"/>
      <c r="AEO3" s="175"/>
      <c r="AEP3" s="175"/>
      <c r="AEQ3" s="175"/>
      <c r="AER3" s="175"/>
      <c r="AES3" s="175"/>
      <c r="AET3" s="175"/>
      <c r="AEU3" s="175"/>
      <c r="AEV3" s="175"/>
      <c r="AEW3" s="175"/>
      <c r="AEX3" s="175"/>
      <c r="AEY3" s="175"/>
      <c r="AEZ3" s="175"/>
      <c r="AFA3" s="175"/>
      <c r="AFB3" s="175"/>
      <c r="AFC3" s="175"/>
      <c r="AFD3" s="175"/>
      <c r="AFE3" s="175"/>
      <c r="AFF3" s="175"/>
      <c r="AFG3" s="175"/>
      <c r="AFH3" s="175"/>
      <c r="AFI3" s="175"/>
      <c r="AFJ3" s="175"/>
      <c r="AFK3" s="175"/>
      <c r="AFL3" s="175"/>
      <c r="AFM3" s="175"/>
      <c r="AFN3" s="175"/>
      <c r="AFO3" s="175"/>
      <c r="AFP3" s="175"/>
      <c r="AFQ3" s="175"/>
      <c r="AFR3" s="175"/>
      <c r="AFS3" s="175"/>
      <c r="AFT3" s="175"/>
      <c r="AFU3" s="175"/>
      <c r="AFV3" s="175"/>
      <c r="AFW3" s="175"/>
      <c r="AFX3" s="175"/>
      <c r="AFY3" s="175"/>
      <c r="AFZ3" s="175"/>
      <c r="AGA3" s="175"/>
      <c r="AGB3" s="175"/>
      <c r="AGC3" s="175"/>
      <c r="AGD3" s="175"/>
      <c r="AGE3" s="175"/>
      <c r="AGF3" s="175"/>
      <c r="AGG3" s="175"/>
      <c r="AGH3" s="175"/>
      <c r="AGI3" s="175"/>
      <c r="AGJ3" s="175"/>
      <c r="AGK3" s="175"/>
      <c r="AGL3" s="175"/>
      <c r="AGM3" s="175"/>
      <c r="AGN3" s="175"/>
      <c r="AGO3" s="175"/>
      <c r="AGP3" s="175"/>
      <c r="AGQ3" s="175"/>
      <c r="AGR3" s="175"/>
      <c r="AGS3" s="175"/>
      <c r="AGT3" s="175"/>
      <c r="AGU3" s="175"/>
      <c r="AGV3" s="175"/>
      <c r="AGW3" s="175"/>
      <c r="AGX3" s="175"/>
      <c r="AGY3" s="175"/>
      <c r="AGZ3" s="175"/>
      <c r="AHA3" s="175"/>
      <c r="AHB3" s="175"/>
      <c r="AHC3" s="175"/>
      <c r="AHD3" s="175"/>
      <c r="AHE3" s="175"/>
      <c r="AHF3" s="175"/>
      <c r="AHG3" s="175"/>
      <c r="AHH3" s="175"/>
      <c r="AHI3" s="175"/>
      <c r="AHJ3" s="175"/>
      <c r="AHK3" s="175"/>
      <c r="AHL3" s="175"/>
      <c r="AHM3" s="175"/>
      <c r="AHN3" s="175"/>
      <c r="AHO3" s="175"/>
      <c r="AHP3" s="175"/>
      <c r="AHQ3" s="175"/>
      <c r="AHR3" s="175"/>
      <c r="AHS3" s="175"/>
      <c r="AHT3" s="175"/>
      <c r="AHU3" s="175"/>
      <c r="AHV3" s="175"/>
      <c r="AHW3" s="175"/>
      <c r="AHX3" s="175"/>
      <c r="AHY3" s="175"/>
      <c r="AHZ3" s="175"/>
      <c r="AIA3" s="175"/>
      <c r="AIB3" s="175"/>
      <c r="AIC3" s="175"/>
      <c r="AID3" s="175"/>
      <c r="AIE3" s="175"/>
      <c r="AIF3" s="175"/>
      <c r="AIG3" s="175"/>
      <c r="AIH3" s="175"/>
      <c r="AII3" s="175"/>
      <c r="AIJ3" s="175"/>
      <c r="AIK3" s="175"/>
      <c r="AIL3" s="175"/>
      <c r="AIM3" s="175"/>
      <c r="AIN3" s="175"/>
      <c r="AIO3" s="175"/>
      <c r="AIP3" s="175"/>
      <c r="AIQ3" s="175"/>
      <c r="AIR3" s="175"/>
      <c r="AIS3" s="175"/>
      <c r="AIT3" s="175"/>
      <c r="AIU3" s="175"/>
      <c r="AIV3" s="175"/>
      <c r="AIW3" s="175"/>
      <c r="AIX3" s="175"/>
      <c r="AIY3" s="175"/>
      <c r="AIZ3" s="175"/>
      <c r="AJA3" s="175"/>
      <c r="AJB3" s="175"/>
      <c r="AJC3" s="175"/>
      <c r="AJD3" s="175"/>
      <c r="AJE3" s="175"/>
      <c r="AJF3" s="175"/>
      <c r="AJG3" s="175"/>
      <c r="AJH3" s="175"/>
      <c r="AJI3" s="175"/>
      <c r="AJJ3" s="175"/>
      <c r="AJK3" s="175"/>
      <c r="AJL3" s="175"/>
      <c r="AJM3" s="175"/>
      <c r="AJN3" s="175"/>
      <c r="AJO3" s="175"/>
      <c r="AJP3" s="175"/>
      <c r="AJQ3" s="175"/>
      <c r="AJR3" s="175"/>
      <c r="AJS3" s="175"/>
      <c r="AJT3" s="175"/>
      <c r="AJU3" s="175"/>
      <c r="AJV3" s="175"/>
      <c r="AJW3" s="175"/>
      <c r="AJX3" s="175"/>
      <c r="AJY3" s="175"/>
      <c r="AJZ3" s="175"/>
      <c r="AKA3" s="175"/>
      <c r="AKB3" s="175"/>
      <c r="AKC3" s="175"/>
      <c r="AKD3" s="175"/>
      <c r="AKE3" s="175"/>
      <c r="AKF3" s="175"/>
      <c r="AKG3" s="175"/>
      <c r="AKH3" s="175"/>
      <c r="AKI3" s="175"/>
      <c r="AKJ3" s="175"/>
      <c r="AKK3" s="175"/>
      <c r="AKL3" s="175"/>
      <c r="AKM3" s="175"/>
      <c r="AKN3" s="175"/>
      <c r="AKO3" s="175"/>
      <c r="AKP3" s="175"/>
      <c r="AKQ3" s="175"/>
      <c r="AKR3" s="175"/>
      <c r="AKS3" s="175"/>
      <c r="AKT3" s="175"/>
      <c r="AKU3" s="175"/>
      <c r="AKV3" s="175"/>
      <c r="AKW3" s="175"/>
      <c r="AKX3" s="175"/>
      <c r="AKY3" s="175"/>
      <c r="AKZ3" s="175"/>
      <c r="ALA3" s="175"/>
      <c r="ALB3" s="175"/>
      <c r="ALC3" s="175"/>
      <c r="ALD3" s="175"/>
      <c r="ALE3" s="175"/>
      <c r="ALF3" s="175"/>
      <c r="ALG3" s="175"/>
      <c r="ALH3" s="175"/>
      <c r="ALI3" s="175"/>
      <c r="ALJ3" s="175"/>
      <c r="ALK3" s="175"/>
      <c r="ALL3" s="175"/>
      <c r="ALM3" s="175"/>
      <c r="ALN3" s="175"/>
      <c r="ALO3" s="175"/>
      <c r="ALP3" s="175"/>
      <c r="ALQ3" s="175"/>
      <c r="ALR3" s="175"/>
      <c r="ALS3" s="175"/>
      <c r="ALT3" s="175"/>
      <c r="ALU3" s="175"/>
      <c r="ALV3" s="175"/>
      <c r="ALW3" s="175"/>
      <c r="ALX3" s="175"/>
      <c r="ALY3" s="175"/>
      <c r="ALZ3" s="175"/>
      <c r="AMA3" s="175"/>
      <c r="AMB3" s="175"/>
      <c r="AMC3" s="175"/>
      <c r="AMD3" s="175"/>
      <c r="AME3" s="175"/>
      <c r="AMF3" s="175"/>
      <c r="AMG3" s="175"/>
      <c r="AMH3" s="175"/>
      <c r="AMI3" s="175"/>
      <c r="AMJ3" s="175"/>
    </row>
    <row r="4" spans="1:1029" ht="85.5" customHeight="1" thickBot="1">
      <c r="A4" s="303" t="s">
        <v>35</v>
      </c>
      <c r="B4" s="287"/>
      <c r="C4" s="287"/>
      <c r="D4" s="287"/>
      <c r="E4" s="287"/>
      <c r="F4" s="287"/>
      <c r="G4" s="287"/>
      <c r="H4" s="288"/>
      <c r="I4" s="78"/>
      <c r="J4" s="300" t="s">
        <v>36</v>
      </c>
      <c r="K4" s="7"/>
      <c r="L4" s="298" t="s">
        <v>37</v>
      </c>
    </row>
    <row r="5" spans="1:1029" s="17" customFormat="1" ht="29.25" customHeight="1">
      <c r="A5" s="301" t="s">
        <v>38</v>
      </c>
      <c r="B5" s="301" t="s">
        <v>39</v>
      </c>
      <c r="C5" s="307" t="s">
        <v>40</v>
      </c>
      <c r="D5" s="309" t="s">
        <v>94</v>
      </c>
      <c r="E5" s="302" t="s">
        <v>41</v>
      </c>
      <c r="F5" s="302" t="s">
        <v>42</v>
      </c>
      <c r="G5" s="304" t="s">
        <v>43</v>
      </c>
      <c r="H5" s="304" t="s">
        <v>44</v>
      </c>
      <c r="I5" s="80"/>
      <c r="J5" s="268"/>
      <c r="K5" s="15"/>
      <c r="L5" s="268"/>
      <c r="AMC5" s="16"/>
      <c r="AMD5" s="16"/>
      <c r="AME5" s="16"/>
      <c r="AMF5" s="16"/>
      <c r="AMG5" s="16"/>
      <c r="AMH5" s="16"/>
    </row>
    <row r="6" spans="1:1029" s="16" customFormat="1" ht="26.25" customHeight="1">
      <c r="A6" s="268"/>
      <c r="B6" s="268"/>
      <c r="C6" s="268"/>
      <c r="D6" s="268"/>
      <c r="E6" s="268"/>
      <c r="F6" s="268"/>
      <c r="G6" s="305"/>
      <c r="H6" s="305"/>
      <c r="I6" s="81"/>
      <c r="J6" s="268"/>
      <c r="L6" s="268"/>
    </row>
    <row r="7" spans="1:1029" s="16" customFormat="1" ht="26.25" customHeight="1" thickBot="1">
      <c r="A7" s="299"/>
      <c r="B7" s="299"/>
      <c r="C7" s="299"/>
      <c r="D7" s="299"/>
      <c r="E7" s="299"/>
      <c r="F7" s="299"/>
      <c r="G7" s="306"/>
      <c r="H7" s="306"/>
      <c r="I7" s="81"/>
      <c r="J7" s="299"/>
      <c r="L7" s="299"/>
    </row>
    <row r="8" spans="1:1029" ht="26.25" customHeight="1">
      <c r="A8" s="205"/>
      <c r="B8" s="206"/>
      <c r="C8" s="207"/>
      <c r="D8" s="222"/>
      <c r="E8" s="223"/>
      <c r="F8" s="223"/>
      <c r="G8" s="235"/>
      <c r="H8" s="236"/>
      <c r="J8" s="119"/>
      <c r="L8" s="119"/>
    </row>
    <row r="9" spans="1:1029" ht="26.25" customHeight="1">
      <c r="A9" s="22"/>
      <c r="B9" s="143"/>
      <c r="C9" s="19"/>
      <c r="D9" s="20"/>
      <c r="E9" s="21"/>
      <c r="F9" s="21"/>
      <c r="G9" s="82"/>
      <c r="H9" s="83"/>
      <c r="J9" s="116"/>
      <c r="L9" s="119"/>
    </row>
    <row r="10" spans="1:1029" ht="26.25" customHeight="1">
      <c r="A10" s="18"/>
      <c r="B10" s="142"/>
      <c r="C10" s="19"/>
      <c r="D10" s="20"/>
      <c r="E10" s="21"/>
      <c r="F10" s="21"/>
      <c r="G10" s="82"/>
      <c r="H10" s="83"/>
      <c r="J10" s="116"/>
      <c r="L10" s="119"/>
    </row>
    <row r="11" spans="1:1029" ht="26.25" customHeight="1">
      <c r="A11" s="18"/>
      <c r="B11" s="142"/>
      <c r="C11" s="19"/>
      <c r="D11" s="20"/>
      <c r="E11" s="21"/>
      <c r="F11" s="114"/>
      <c r="G11" s="82"/>
      <c r="H11" s="83"/>
      <c r="J11" s="116"/>
      <c r="L11" s="119"/>
    </row>
    <row r="12" spans="1:1029" ht="26.25" customHeight="1">
      <c r="A12" s="18"/>
      <c r="B12" s="142"/>
      <c r="C12" s="19"/>
      <c r="D12" s="20"/>
      <c r="E12" s="21"/>
      <c r="F12" s="21"/>
      <c r="G12" s="82"/>
      <c r="H12" s="83"/>
      <c r="J12" s="116"/>
      <c r="L12" s="119"/>
    </row>
    <row r="13" spans="1:1029" ht="26.25" customHeight="1">
      <c r="A13" s="18"/>
      <c r="B13" s="142"/>
      <c r="C13" s="19"/>
      <c r="D13" s="20"/>
      <c r="E13" s="21"/>
      <c r="F13" s="21"/>
      <c r="G13" s="82"/>
      <c r="H13" s="83"/>
      <c r="J13" s="116"/>
      <c r="L13" s="119"/>
    </row>
    <row r="14" spans="1:1029" ht="28.5" customHeight="1">
      <c r="A14" s="308" t="s">
        <v>30</v>
      </c>
      <c r="B14" s="261"/>
      <c r="C14" s="261"/>
      <c r="D14" s="261"/>
      <c r="E14" s="261"/>
      <c r="F14" s="262"/>
      <c r="G14" s="84">
        <f>MIN(100000,SUM(G8:G13))</f>
        <v>0</v>
      </c>
      <c r="H14" s="85">
        <f>SUM(H8:H13)</f>
        <v>0</v>
      </c>
      <c r="J14" s="133">
        <f>MIN(100000,SUM(J8:J13))</f>
        <v>0</v>
      </c>
      <c r="L14" s="177"/>
    </row>
    <row r="15" spans="1:1029" ht="17.25" customHeight="1">
      <c r="A15" s="23"/>
      <c r="C15" s="24"/>
      <c r="H15" s="86"/>
      <c r="J15" s="117"/>
      <c r="L15" s="177"/>
    </row>
    <row r="16" spans="1:1029" ht="8.25" customHeight="1" thickBot="1">
      <c r="A16" s="25"/>
      <c r="B16" s="144"/>
      <c r="C16" s="26"/>
      <c r="D16" s="27"/>
      <c r="E16" s="28"/>
      <c r="F16" s="28"/>
      <c r="G16" s="87"/>
      <c r="H16" s="88"/>
      <c r="I16" s="89"/>
      <c r="J16" s="118"/>
      <c r="K16" s="29"/>
      <c r="L16" s="178"/>
    </row>
    <row r="17" spans="1:1022" ht="63" customHeight="1" thickBot="1">
      <c r="A17" s="303" t="s">
        <v>45</v>
      </c>
      <c r="B17" s="287"/>
      <c r="C17" s="287"/>
      <c r="D17" s="287"/>
      <c r="E17" s="287"/>
      <c r="F17" s="287"/>
      <c r="G17" s="287"/>
      <c r="H17" s="288"/>
      <c r="I17" s="78"/>
      <c r="J17" s="300" t="s">
        <v>36</v>
      </c>
      <c r="K17" s="7"/>
      <c r="L17" s="298" t="s">
        <v>37</v>
      </c>
    </row>
    <row r="18" spans="1:1022" s="17" customFormat="1" ht="19.899999999999999" customHeight="1">
      <c r="A18" s="301" t="s">
        <v>38</v>
      </c>
      <c r="B18" s="301" t="s">
        <v>39</v>
      </c>
      <c r="C18" s="301" t="s">
        <v>40</v>
      </c>
      <c r="D18" s="309" t="s">
        <v>46</v>
      </c>
      <c r="E18" s="302" t="s">
        <v>41</v>
      </c>
      <c r="F18" s="302" t="s">
        <v>42</v>
      </c>
      <c r="G18" s="304" t="s">
        <v>47</v>
      </c>
      <c r="H18" s="304" t="s">
        <v>48</v>
      </c>
      <c r="I18" s="80"/>
      <c r="J18" s="268"/>
      <c r="K18" s="15"/>
      <c r="L18" s="268"/>
      <c r="AMC18" s="16"/>
      <c r="AMD18" s="16"/>
      <c r="AME18" s="16"/>
      <c r="AMF18" s="16"/>
      <c r="AMG18" s="16"/>
      <c r="AMH18" s="16"/>
    </row>
    <row r="19" spans="1:1022" s="16" customFormat="1" ht="19.899999999999999" customHeight="1">
      <c r="A19" s="268"/>
      <c r="B19" s="268"/>
      <c r="C19" s="268"/>
      <c r="D19" s="268"/>
      <c r="E19" s="268"/>
      <c r="F19" s="268"/>
      <c r="G19" s="305"/>
      <c r="H19" s="305"/>
      <c r="I19" s="81"/>
      <c r="J19" s="268"/>
      <c r="L19" s="268"/>
    </row>
    <row r="20" spans="1:1022" s="16" customFormat="1" ht="19.899999999999999" customHeight="1" thickBot="1">
      <c r="A20" s="299"/>
      <c r="B20" s="299"/>
      <c r="C20" s="299"/>
      <c r="D20" s="299"/>
      <c r="E20" s="299"/>
      <c r="F20" s="299"/>
      <c r="G20" s="306"/>
      <c r="H20" s="306"/>
      <c r="I20" s="81"/>
      <c r="J20" s="299"/>
      <c r="L20" s="299"/>
    </row>
    <row r="21" spans="1:1022" ht="28.5" customHeight="1">
      <c r="A21" s="23"/>
      <c r="D21" s="30"/>
      <c r="E21" s="31"/>
      <c r="F21" s="31"/>
      <c r="G21" s="90"/>
      <c r="H21" s="86"/>
      <c r="J21" s="119"/>
      <c r="L21" s="119"/>
    </row>
    <row r="22" spans="1:1022" ht="28.5" customHeight="1">
      <c r="A22" s="23"/>
      <c r="D22" s="30"/>
      <c r="E22" s="31"/>
      <c r="F22" s="31"/>
      <c r="G22" s="90"/>
      <c r="H22" s="86"/>
      <c r="J22" s="116"/>
      <c r="L22" s="119"/>
    </row>
    <row r="23" spans="1:1022" ht="28.5" customHeight="1">
      <c r="A23" s="23"/>
      <c r="D23" s="30"/>
      <c r="E23" s="31"/>
      <c r="F23" s="31"/>
      <c r="G23" s="90"/>
      <c r="H23" s="86"/>
      <c r="J23" s="116"/>
      <c r="L23" s="119"/>
    </row>
    <row r="24" spans="1:1022" ht="28.5" customHeight="1">
      <c r="A24" s="23"/>
      <c r="D24" s="30"/>
      <c r="E24" s="31"/>
      <c r="F24" s="31"/>
      <c r="G24" s="90"/>
      <c r="H24" s="86"/>
      <c r="J24" s="116"/>
      <c r="L24" s="119"/>
    </row>
    <row r="25" spans="1:1022" ht="28.5" customHeight="1">
      <c r="A25" s="23"/>
      <c r="D25" s="30"/>
      <c r="E25" s="31"/>
      <c r="F25" s="31"/>
      <c r="G25" s="90"/>
      <c r="H25" s="86"/>
      <c r="J25" s="117"/>
      <c r="L25" s="119"/>
    </row>
    <row r="26" spans="1:1022" ht="28.5" customHeight="1">
      <c r="A26" s="23"/>
      <c r="D26" s="30"/>
      <c r="E26" s="31"/>
      <c r="F26" s="31"/>
      <c r="G26" s="90"/>
      <c r="H26" s="86"/>
      <c r="J26" s="119"/>
      <c r="L26" s="119"/>
    </row>
    <row r="27" spans="1:1022" ht="28.5" customHeight="1">
      <c r="A27" s="317" t="s">
        <v>30</v>
      </c>
      <c r="B27" s="312"/>
      <c r="C27" s="244"/>
      <c r="D27" s="264"/>
      <c r="E27" s="265"/>
      <c r="F27" s="265"/>
      <c r="G27" s="91">
        <f>MIN(100000,SUM(G21:G26))</f>
        <v>0</v>
      </c>
      <c r="H27" s="150">
        <f>SUM(H21:H26)</f>
        <v>0</v>
      </c>
      <c r="J27" s="132">
        <f>MIN(100000,SUM(J21:J26))</f>
        <v>0</v>
      </c>
      <c r="L27" s="177"/>
    </row>
    <row r="28" spans="1:1022" ht="17.25" customHeight="1" thickBot="1">
      <c r="A28" s="23"/>
      <c r="C28" s="24"/>
      <c r="H28" s="86"/>
      <c r="J28" s="117"/>
      <c r="L28" s="177"/>
    </row>
    <row r="29" spans="1:1022" ht="38.25" customHeight="1" thickBot="1">
      <c r="A29" s="314" t="s">
        <v>100</v>
      </c>
      <c r="B29" s="249"/>
      <c r="C29" s="249"/>
      <c r="D29" s="249"/>
      <c r="E29" s="249"/>
      <c r="F29" s="249"/>
      <c r="G29" s="249"/>
      <c r="H29" s="315"/>
      <c r="I29" s="78"/>
      <c r="J29" s="300" t="s">
        <v>36</v>
      </c>
      <c r="L29" s="177"/>
    </row>
    <row r="30" spans="1:1022" ht="28.5" customHeight="1">
      <c r="A30" s="301" t="s">
        <v>38</v>
      </c>
      <c r="B30" s="301" t="s">
        <v>39</v>
      </c>
      <c r="C30" s="301" t="s">
        <v>40</v>
      </c>
      <c r="D30" s="309" t="s">
        <v>46</v>
      </c>
      <c r="E30" s="302" t="s">
        <v>41</v>
      </c>
      <c r="F30" s="302" t="s">
        <v>42</v>
      </c>
      <c r="G30" s="304" t="s">
        <v>47</v>
      </c>
      <c r="H30" s="304" t="s">
        <v>48</v>
      </c>
      <c r="I30" s="80"/>
      <c r="J30" s="268"/>
      <c r="L30" s="177"/>
    </row>
    <row r="31" spans="1:1022" ht="28.5" customHeight="1">
      <c r="A31" s="268"/>
      <c r="B31" s="268"/>
      <c r="C31" s="268"/>
      <c r="D31" s="268"/>
      <c r="E31" s="268"/>
      <c r="F31" s="268"/>
      <c r="G31" s="305"/>
      <c r="H31" s="305"/>
      <c r="I31" s="81"/>
      <c r="J31" s="268"/>
      <c r="L31" s="177"/>
    </row>
    <row r="32" spans="1:1022" ht="28.5" customHeight="1" thickBot="1">
      <c r="A32" s="299"/>
      <c r="B32" s="299"/>
      <c r="C32" s="299"/>
      <c r="D32" s="299"/>
      <c r="E32" s="299"/>
      <c r="F32" s="299"/>
      <c r="G32" s="306"/>
      <c r="H32" s="306"/>
      <c r="I32" s="81"/>
      <c r="J32" s="299"/>
      <c r="L32" s="177"/>
    </row>
    <row r="33" spans="1:1022" ht="28.5" customHeight="1">
      <c r="A33" s="23"/>
      <c r="D33" s="30"/>
      <c r="E33" s="31"/>
      <c r="F33" s="31"/>
      <c r="G33" s="90"/>
      <c r="H33" s="86"/>
      <c r="J33" s="119"/>
      <c r="L33" s="177"/>
    </row>
    <row r="34" spans="1:1022" ht="28.5" customHeight="1">
      <c r="A34" s="23"/>
      <c r="D34" s="30"/>
      <c r="E34" s="31"/>
      <c r="F34" s="31"/>
      <c r="G34" s="90"/>
      <c r="H34" s="86"/>
      <c r="J34" s="116"/>
      <c r="L34" s="177"/>
    </row>
    <row r="35" spans="1:1022" ht="28.5" customHeight="1">
      <c r="A35" s="23"/>
      <c r="D35" s="30"/>
      <c r="E35" s="31"/>
      <c r="F35" s="31"/>
      <c r="G35" s="90"/>
      <c r="H35" s="86"/>
      <c r="J35" s="116"/>
      <c r="L35" s="177"/>
    </row>
    <row r="36" spans="1:1022" ht="28.5" customHeight="1">
      <c r="A36" s="23"/>
      <c r="D36" s="30"/>
      <c r="E36" s="31"/>
      <c r="F36" s="31"/>
      <c r="G36" s="90"/>
      <c r="H36" s="86"/>
      <c r="J36" s="116"/>
      <c r="L36" s="177"/>
    </row>
    <row r="37" spans="1:1022" ht="28.5" customHeight="1">
      <c r="A37" s="23"/>
      <c r="D37" s="30"/>
      <c r="E37" s="31"/>
      <c r="F37" s="31"/>
      <c r="G37" s="90"/>
      <c r="H37" s="86"/>
      <c r="J37" s="117"/>
      <c r="L37" s="177"/>
    </row>
    <row r="38" spans="1:1022" ht="28.5" customHeight="1">
      <c r="A38" s="23"/>
      <c r="D38" s="30"/>
      <c r="E38" s="31"/>
      <c r="F38" s="31"/>
      <c r="G38" s="90"/>
      <c r="H38" s="86"/>
      <c r="J38" s="119"/>
      <c r="L38" s="177"/>
    </row>
    <row r="39" spans="1:1022" ht="31.5" customHeight="1" thickBot="1">
      <c r="A39" s="317" t="s">
        <v>30</v>
      </c>
      <c r="B39" s="312"/>
      <c r="C39" s="244"/>
      <c r="D39" s="264"/>
      <c r="E39" s="265"/>
      <c r="F39" s="265"/>
      <c r="G39" s="91">
        <f>MIN(100000,SUM(G33:G38))</f>
        <v>0</v>
      </c>
      <c r="H39" s="150">
        <f>SUM(H33:H38)</f>
        <v>0</v>
      </c>
      <c r="J39" s="133">
        <f>MIN(100000,SUM(J33:J38))</f>
        <v>0</v>
      </c>
      <c r="L39" s="179"/>
    </row>
    <row r="40" spans="1:1022" ht="63" customHeight="1" thickBot="1">
      <c r="A40" s="314" t="s">
        <v>101</v>
      </c>
      <c r="B40" s="249"/>
      <c r="C40" s="249"/>
      <c r="D40" s="249"/>
      <c r="E40" s="249"/>
      <c r="F40" s="249"/>
      <c r="G40" s="249"/>
      <c r="H40" s="315"/>
      <c r="I40" s="78"/>
      <c r="J40" s="300" t="s">
        <v>36</v>
      </c>
      <c r="K40" s="7"/>
      <c r="L40" s="298" t="s">
        <v>37</v>
      </c>
    </row>
    <row r="41" spans="1:1022" s="17" customFormat="1" ht="19.899999999999999" customHeight="1">
      <c r="A41" s="301" t="s">
        <v>38</v>
      </c>
      <c r="B41" s="301" t="s">
        <v>39</v>
      </c>
      <c r="C41" s="301" t="s">
        <v>40</v>
      </c>
      <c r="D41" s="309" t="s">
        <v>46</v>
      </c>
      <c r="E41" s="302" t="s">
        <v>41</v>
      </c>
      <c r="F41" s="302" t="s">
        <v>42</v>
      </c>
      <c r="G41" s="304" t="s">
        <v>47</v>
      </c>
      <c r="H41" s="304" t="s">
        <v>48</v>
      </c>
      <c r="I41" s="80"/>
      <c r="J41" s="268"/>
      <c r="K41" s="15"/>
      <c r="L41" s="268"/>
      <c r="AMC41" s="16"/>
      <c r="AMD41" s="16"/>
      <c r="AME41" s="16"/>
      <c r="AMF41" s="16"/>
      <c r="AMG41" s="16"/>
      <c r="AMH41" s="16"/>
    </row>
    <row r="42" spans="1:1022" s="16" customFormat="1" ht="19.899999999999999" customHeight="1">
      <c r="A42" s="268"/>
      <c r="B42" s="268"/>
      <c r="C42" s="268"/>
      <c r="D42" s="268"/>
      <c r="E42" s="268"/>
      <c r="F42" s="268"/>
      <c r="G42" s="305"/>
      <c r="H42" s="305"/>
      <c r="I42" s="81"/>
      <c r="J42" s="268"/>
      <c r="L42" s="268"/>
    </row>
    <row r="43" spans="1:1022" s="16" customFormat="1" ht="19.899999999999999" customHeight="1" thickBot="1">
      <c r="A43" s="299"/>
      <c r="B43" s="299"/>
      <c r="C43" s="299"/>
      <c r="D43" s="299"/>
      <c r="E43" s="299"/>
      <c r="F43" s="299"/>
      <c r="G43" s="306"/>
      <c r="H43" s="306"/>
      <c r="I43" s="81"/>
      <c r="J43" s="299"/>
      <c r="L43" s="299"/>
    </row>
    <row r="44" spans="1:1022" ht="28.5" customHeight="1">
      <c r="A44" s="23"/>
      <c r="D44" s="30"/>
      <c r="E44" s="31"/>
      <c r="F44" s="31"/>
      <c r="G44" s="90"/>
      <c r="H44" s="86"/>
      <c r="J44" s="119"/>
      <c r="L44" s="119"/>
    </row>
    <row r="45" spans="1:1022" ht="28.5" customHeight="1">
      <c r="A45" s="23"/>
      <c r="D45" s="30"/>
      <c r="E45" s="31"/>
      <c r="F45" s="31"/>
      <c r="G45" s="90"/>
      <c r="H45" s="86"/>
      <c r="J45" s="116"/>
      <c r="L45" s="119"/>
    </row>
    <row r="46" spans="1:1022" ht="28.5" customHeight="1">
      <c r="A46" s="23"/>
      <c r="D46" s="30"/>
      <c r="E46" s="31"/>
      <c r="F46" s="31"/>
      <c r="G46" s="90"/>
      <c r="H46" s="86"/>
      <c r="J46" s="116"/>
      <c r="L46" s="119"/>
    </row>
    <row r="47" spans="1:1022" ht="28.5" customHeight="1">
      <c r="A47" s="23"/>
      <c r="D47" s="30"/>
      <c r="E47" s="31"/>
      <c r="F47" s="31"/>
      <c r="G47" s="90"/>
      <c r="H47" s="86"/>
      <c r="J47" s="116"/>
      <c r="L47" s="119"/>
    </row>
    <row r="48" spans="1:1022" ht="28.5" customHeight="1">
      <c r="A48" s="23"/>
      <c r="D48" s="30"/>
      <c r="E48" s="31"/>
      <c r="F48" s="31"/>
      <c r="G48" s="90"/>
      <c r="H48" s="86"/>
      <c r="J48" s="117"/>
      <c r="L48" s="119"/>
    </row>
    <row r="49" spans="1:1024" ht="28.5" customHeight="1">
      <c r="A49" s="23"/>
      <c r="D49" s="30"/>
      <c r="E49" s="31"/>
      <c r="F49" s="31"/>
      <c r="G49" s="90"/>
      <c r="H49" s="86"/>
      <c r="J49" s="119"/>
      <c r="L49" s="119"/>
    </row>
    <row r="50" spans="1:1024" ht="28.5" customHeight="1" thickBot="1">
      <c r="A50" s="317" t="s">
        <v>30</v>
      </c>
      <c r="B50" s="312"/>
      <c r="C50" s="244"/>
      <c r="D50" s="264"/>
      <c r="E50" s="265"/>
      <c r="F50" s="265"/>
      <c r="G50" s="91">
        <f>MIN(100000,SUM(G44:G49))</f>
        <v>0</v>
      </c>
      <c r="H50" s="150">
        <f>SUM(H44:H49)</f>
        <v>0</v>
      </c>
      <c r="J50" s="133">
        <f>MIN(100000,SUM(J44:J49))</f>
        <v>0</v>
      </c>
      <c r="L50" s="177"/>
    </row>
    <row r="51" spans="1:1024" ht="30" customHeight="1" thickBot="1">
      <c r="A51" s="316" t="s">
        <v>102</v>
      </c>
      <c r="B51" s="287"/>
      <c r="C51" s="287"/>
      <c r="D51" s="287"/>
      <c r="E51" s="287"/>
      <c r="F51" s="288"/>
      <c r="G51" s="155">
        <f>MIN(100000,SUM(G14+G27+G39+G50))</f>
        <v>0</v>
      </c>
      <c r="H51" s="154"/>
      <c r="J51" s="156">
        <f>MIN(100000,SUM(J14+J27+J39+J50))</f>
        <v>0</v>
      </c>
      <c r="L51" s="179"/>
    </row>
    <row r="52" spans="1:1024" ht="135" customHeight="1">
      <c r="A52" s="311" t="s">
        <v>93</v>
      </c>
      <c r="B52" s="312"/>
      <c r="C52" s="244"/>
      <c r="D52" s="264"/>
      <c r="E52" s="265"/>
      <c r="F52" s="265"/>
      <c r="G52" s="313"/>
      <c r="H52" s="313"/>
      <c r="I52" s="92"/>
    </row>
    <row r="54" spans="1:1024" s="68" customFormat="1">
      <c r="C54" s="67"/>
      <c r="D54" s="69"/>
      <c r="E54" s="70"/>
      <c r="F54" s="70"/>
      <c r="G54" s="93"/>
      <c r="H54" s="93"/>
      <c r="I54" s="76"/>
      <c r="J54" s="115"/>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c r="IW54" s="67"/>
      <c r="IX54" s="67"/>
      <c r="IY54" s="67"/>
      <c r="IZ54" s="67"/>
      <c r="JA54" s="67"/>
      <c r="JB54" s="67"/>
      <c r="JC54" s="67"/>
      <c r="JD54" s="67"/>
      <c r="JE54" s="67"/>
      <c r="JF54" s="67"/>
      <c r="JG54" s="67"/>
      <c r="JH54" s="67"/>
      <c r="JI54" s="67"/>
      <c r="JJ54" s="67"/>
      <c r="JK54" s="67"/>
      <c r="JL54" s="67"/>
      <c r="JM54" s="67"/>
      <c r="JN54" s="67"/>
      <c r="JO54" s="67"/>
      <c r="JP54" s="67"/>
      <c r="JQ54" s="67"/>
      <c r="JR54" s="67"/>
      <c r="JS54" s="67"/>
      <c r="JT54" s="67"/>
      <c r="JU54" s="67"/>
      <c r="JV54" s="67"/>
      <c r="JW54" s="67"/>
      <c r="JX54" s="67"/>
      <c r="JY54" s="67"/>
      <c r="JZ54" s="67"/>
      <c r="KA54" s="67"/>
      <c r="KB54" s="67"/>
      <c r="KC54" s="67"/>
      <c r="KD54" s="67"/>
      <c r="KE54" s="67"/>
      <c r="KF54" s="67"/>
      <c r="KG54" s="67"/>
      <c r="KH54" s="67"/>
      <c r="KI54" s="67"/>
      <c r="KJ54" s="67"/>
      <c r="KK54" s="67"/>
      <c r="KL54" s="67"/>
      <c r="KM54" s="67"/>
      <c r="KN54" s="67"/>
      <c r="KO54" s="67"/>
      <c r="KP54" s="67"/>
      <c r="KQ54" s="67"/>
      <c r="KR54" s="67"/>
      <c r="KS54" s="67"/>
      <c r="KT54" s="67"/>
      <c r="KU54" s="67"/>
      <c r="KV54" s="67"/>
      <c r="KW54" s="67"/>
      <c r="KX54" s="67"/>
      <c r="KY54" s="67"/>
      <c r="KZ54" s="67"/>
      <c r="LA54" s="67"/>
      <c r="LB54" s="67"/>
      <c r="LC54" s="67"/>
      <c r="LD54" s="67"/>
      <c r="LE54" s="67"/>
      <c r="LF54" s="67"/>
      <c r="LG54" s="67"/>
      <c r="LH54" s="67"/>
      <c r="LI54" s="67"/>
      <c r="LJ54" s="67"/>
      <c r="LK54" s="67"/>
      <c r="LL54" s="67"/>
      <c r="LM54" s="67"/>
      <c r="LN54" s="67"/>
      <c r="LO54" s="67"/>
      <c r="LP54" s="67"/>
      <c r="LQ54" s="67"/>
      <c r="LR54" s="67"/>
      <c r="LS54" s="67"/>
      <c r="LT54" s="67"/>
      <c r="LU54" s="67"/>
      <c r="LV54" s="67"/>
      <c r="LW54" s="67"/>
      <c r="LX54" s="67"/>
      <c r="LY54" s="67"/>
      <c r="LZ54" s="67"/>
      <c r="MA54" s="67"/>
      <c r="MB54" s="67"/>
      <c r="MC54" s="67"/>
      <c r="MD54" s="67"/>
      <c r="ME54" s="67"/>
      <c r="MF54" s="67"/>
      <c r="MG54" s="67"/>
      <c r="MH54" s="67"/>
      <c r="MI54" s="67"/>
      <c r="MJ54" s="67"/>
      <c r="MK54" s="67"/>
      <c r="ML54" s="67"/>
      <c r="MM54" s="67"/>
      <c r="MN54" s="67"/>
      <c r="MO54" s="67"/>
      <c r="MP54" s="67"/>
      <c r="MQ54" s="67"/>
      <c r="MR54" s="67"/>
      <c r="MS54" s="67"/>
      <c r="MT54" s="67"/>
      <c r="MU54" s="67"/>
      <c r="MV54" s="67"/>
      <c r="MW54" s="67"/>
      <c r="MX54" s="67"/>
      <c r="MY54" s="67"/>
      <c r="MZ54" s="67"/>
      <c r="NA54" s="67"/>
      <c r="NB54" s="67"/>
      <c r="NC54" s="67"/>
      <c r="ND54" s="67"/>
      <c r="NE54" s="67"/>
      <c r="NF54" s="67"/>
      <c r="NG54" s="67"/>
      <c r="NH54" s="67"/>
      <c r="NI54" s="67"/>
      <c r="NJ54" s="67"/>
      <c r="NK54" s="67"/>
      <c r="NL54" s="67"/>
      <c r="NM54" s="67"/>
      <c r="NN54" s="67"/>
      <c r="NO54" s="67"/>
      <c r="NP54" s="67"/>
      <c r="NQ54" s="67"/>
      <c r="NR54" s="67"/>
      <c r="NS54" s="67"/>
      <c r="NT54" s="67"/>
      <c r="NU54" s="67"/>
      <c r="NV54" s="67"/>
      <c r="NW54" s="67"/>
      <c r="NX54" s="67"/>
      <c r="NY54" s="67"/>
      <c r="NZ54" s="67"/>
      <c r="OA54" s="67"/>
      <c r="OB54" s="67"/>
      <c r="OC54" s="67"/>
      <c r="OD54" s="67"/>
      <c r="OE54" s="67"/>
      <c r="OF54" s="67"/>
      <c r="OG54" s="67"/>
      <c r="OH54" s="67"/>
      <c r="OI54" s="67"/>
      <c r="OJ54" s="67"/>
      <c r="OK54" s="67"/>
      <c r="OL54" s="67"/>
      <c r="OM54" s="67"/>
      <c r="ON54" s="67"/>
      <c r="OO54" s="67"/>
      <c r="OP54" s="67"/>
      <c r="OQ54" s="67"/>
      <c r="OR54" s="67"/>
      <c r="OS54" s="67"/>
      <c r="OT54" s="67"/>
      <c r="OU54" s="67"/>
      <c r="OV54" s="67"/>
      <c r="OW54" s="67"/>
      <c r="OX54" s="67"/>
      <c r="OY54" s="67"/>
      <c r="OZ54" s="67"/>
      <c r="PA54" s="67"/>
      <c r="PB54" s="67"/>
      <c r="PC54" s="67"/>
      <c r="PD54" s="67"/>
      <c r="PE54" s="67"/>
      <c r="PF54" s="67"/>
      <c r="PG54" s="67"/>
      <c r="PH54" s="67"/>
      <c r="PI54" s="67"/>
      <c r="PJ54" s="67"/>
      <c r="PK54" s="67"/>
      <c r="PL54" s="67"/>
      <c r="PM54" s="67"/>
      <c r="PN54" s="67"/>
      <c r="PO54" s="67"/>
      <c r="PP54" s="67"/>
      <c r="PQ54" s="67"/>
      <c r="PR54" s="67"/>
      <c r="PS54" s="67"/>
      <c r="PT54" s="67"/>
      <c r="PU54" s="67"/>
      <c r="PV54" s="67"/>
      <c r="PW54" s="67"/>
      <c r="PX54" s="67"/>
      <c r="PY54" s="67"/>
      <c r="PZ54" s="67"/>
      <c r="QA54" s="67"/>
      <c r="QB54" s="67"/>
      <c r="QC54" s="67"/>
      <c r="QD54" s="67"/>
      <c r="QE54" s="67"/>
      <c r="QF54" s="67"/>
      <c r="QG54" s="67"/>
      <c r="QH54" s="67"/>
      <c r="QI54" s="67"/>
      <c r="QJ54" s="67"/>
      <c r="QK54" s="67"/>
      <c r="QL54" s="67"/>
      <c r="QM54" s="67"/>
      <c r="QN54" s="67"/>
      <c r="QO54" s="67"/>
      <c r="QP54" s="67"/>
      <c r="QQ54" s="67"/>
      <c r="QR54" s="67"/>
      <c r="QS54" s="67"/>
      <c r="QT54" s="67"/>
      <c r="QU54" s="67"/>
      <c r="QV54" s="67"/>
      <c r="QW54" s="67"/>
      <c r="QX54" s="67"/>
      <c r="QY54" s="67"/>
      <c r="QZ54" s="67"/>
      <c r="RA54" s="67"/>
      <c r="RB54" s="67"/>
      <c r="RC54" s="67"/>
      <c r="RD54" s="67"/>
      <c r="RE54" s="67"/>
      <c r="RF54" s="67"/>
      <c r="RG54" s="67"/>
      <c r="RH54" s="67"/>
      <c r="RI54" s="67"/>
      <c r="RJ54" s="67"/>
      <c r="RK54" s="67"/>
      <c r="RL54" s="67"/>
      <c r="RM54" s="67"/>
      <c r="RN54" s="67"/>
      <c r="RO54" s="67"/>
      <c r="RP54" s="67"/>
      <c r="RQ54" s="67"/>
      <c r="RR54" s="67"/>
      <c r="RS54" s="67"/>
      <c r="RT54" s="67"/>
      <c r="RU54" s="67"/>
      <c r="RV54" s="67"/>
      <c r="RW54" s="67"/>
      <c r="RX54" s="67"/>
      <c r="RY54" s="67"/>
      <c r="RZ54" s="67"/>
      <c r="SA54" s="67"/>
      <c r="SB54" s="67"/>
      <c r="SC54" s="67"/>
      <c r="SD54" s="67"/>
      <c r="SE54" s="67"/>
      <c r="SF54" s="67"/>
      <c r="SG54" s="67"/>
      <c r="SH54" s="67"/>
      <c r="SI54" s="67"/>
      <c r="SJ54" s="67"/>
      <c r="SK54" s="67"/>
      <c r="SL54" s="67"/>
      <c r="SM54" s="67"/>
      <c r="SN54" s="67"/>
      <c r="SO54" s="67"/>
      <c r="SP54" s="67"/>
      <c r="SQ54" s="67"/>
      <c r="SR54" s="67"/>
      <c r="SS54" s="67"/>
      <c r="ST54" s="67"/>
      <c r="SU54" s="67"/>
      <c r="SV54" s="67"/>
      <c r="SW54" s="67"/>
      <c r="SX54" s="67"/>
      <c r="SY54" s="67"/>
      <c r="SZ54" s="67"/>
      <c r="TA54" s="67"/>
      <c r="TB54" s="67"/>
      <c r="TC54" s="67"/>
      <c r="TD54" s="67"/>
      <c r="TE54" s="67"/>
      <c r="TF54" s="67"/>
      <c r="TG54" s="67"/>
      <c r="TH54" s="67"/>
      <c r="TI54" s="67"/>
      <c r="TJ54" s="67"/>
      <c r="TK54" s="67"/>
      <c r="TL54" s="67"/>
      <c r="TM54" s="67"/>
      <c r="TN54" s="67"/>
      <c r="TO54" s="67"/>
      <c r="TP54" s="67"/>
      <c r="TQ54" s="67"/>
      <c r="TR54" s="67"/>
      <c r="TS54" s="67"/>
      <c r="TT54" s="67"/>
      <c r="TU54" s="67"/>
      <c r="TV54" s="67"/>
      <c r="TW54" s="67"/>
      <c r="TX54" s="67"/>
      <c r="TY54" s="67"/>
      <c r="TZ54" s="67"/>
      <c r="UA54" s="67"/>
      <c r="UB54" s="67"/>
      <c r="UC54" s="67"/>
      <c r="UD54" s="67"/>
      <c r="UE54" s="67"/>
      <c r="UF54" s="67"/>
      <c r="UG54" s="67"/>
      <c r="UH54" s="67"/>
      <c r="UI54" s="67"/>
      <c r="UJ54" s="67"/>
      <c r="UK54" s="67"/>
      <c r="UL54" s="67"/>
      <c r="UM54" s="67"/>
      <c r="UN54" s="67"/>
      <c r="UO54" s="67"/>
      <c r="UP54" s="67"/>
      <c r="UQ54" s="67"/>
      <c r="UR54" s="67"/>
      <c r="US54" s="67"/>
      <c r="UT54" s="67"/>
      <c r="UU54" s="67"/>
      <c r="UV54" s="67"/>
      <c r="UW54" s="67"/>
      <c r="UX54" s="67"/>
      <c r="UY54" s="67"/>
      <c r="UZ54" s="67"/>
      <c r="VA54" s="67"/>
      <c r="VB54" s="67"/>
      <c r="VC54" s="67"/>
      <c r="VD54" s="67"/>
      <c r="VE54" s="67"/>
      <c r="VF54" s="67"/>
      <c r="VG54" s="67"/>
      <c r="VH54" s="67"/>
      <c r="VI54" s="67"/>
      <c r="VJ54" s="67"/>
      <c r="VK54" s="67"/>
      <c r="VL54" s="67"/>
      <c r="VM54" s="67"/>
      <c r="VN54" s="67"/>
      <c r="VO54" s="67"/>
      <c r="VP54" s="67"/>
      <c r="VQ54" s="67"/>
      <c r="VR54" s="67"/>
      <c r="VS54" s="67"/>
      <c r="VT54" s="67"/>
      <c r="VU54" s="67"/>
      <c r="VV54" s="67"/>
      <c r="VW54" s="67"/>
      <c r="VX54" s="67"/>
      <c r="VY54" s="67"/>
      <c r="VZ54" s="67"/>
      <c r="WA54" s="67"/>
      <c r="WB54" s="67"/>
      <c r="WC54" s="67"/>
      <c r="WD54" s="67"/>
      <c r="WE54" s="67"/>
      <c r="WF54" s="67"/>
      <c r="WG54" s="67"/>
      <c r="WH54" s="67"/>
      <c r="WI54" s="67"/>
      <c r="WJ54" s="67"/>
      <c r="WK54" s="67"/>
      <c r="WL54" s="67"/>
      <c r="WM54" s="67"/>
      <c r="WN54" s="67"/>
      <c r="WO54" s="67"/>
      <c r="WP54" s="67"/>
      <c r="WQ54" s="67"/>
      <c r="WR54" s="67"/>
      <c r="WS54" s="67"/>
      <c r="WT54" s="67"/>
      <c r="WU54" s="67"/>
      <c r="WV54" s="67"/>
      <c r="WW54" s="67"/>
      <c r="WX54" s="67"/>
      <c r="WY54" s="67"/>
      <c r="WZ54" s="67"/>
      <c r="XA54" s="67"/>
      <c r="XB54" s="67"/>
      <c r="XC54" s="67"/>
      <c r="XD54" s="67"/>
      <c r="XE54" s="67"/>
      <c r="XF54" s="67"/>
      <c r="XG54" s="67"/>
      <c r="XH54" s="67"/>
      <c r="XI54" s="67"/>
      <c r="XJ54" s="67"/>
      <c r="XK54" s="67"/>
      <c r="XL54" s="67"/>
      <c r="XM54" s="67"/>
      <c r="XN54" s="67"/>
      <c r="XO54" s="67"/>
      <c r="XP54" s="67"/>
      <c r="XQ54" s="67"/>
      <c r="XR54" s="67"/>
      <c r="XS54" s="67"/>
      <c r="XT54" s="67"/>
      <c r="XU54" s="67"/>
      <c r="XV54" s="67"/>
      <c r="XW54" s="67"/>
      <c r="XX54" s="67"/>
      <c r="XY54" s="67"/>
      <c r="XZ54" s="67"/>
      <c r="YA54" s="67"/>
      <c r="YB54" s="67"/>
      <c r="YC54" s="67"/>
      <c r="YD54" s="67"/>
      <c r="YE54" s="67"/>
      <c r="YF54" s="67"/>
      <c r="YG54" s="67"/>
      <c r="YH54" s="67"/>
      <c r="YI54" s="67"/>
      <c r="YJ54" s="67"/>
      <c r="YK54" s="67"/>
      <c r="YL54" s="67"/>
      <c r="YM54" s="67"/>
      <c r="YN54" s="67"/>
      <c r="YO54" s="67"/>
      <c r="YP54" s="67"/>
      <c r="YQ54" s="67"/>
      <c r="YR54" s="67"/>
      <c r="YS54" s="67"/>
      <c r="YT54" s="67"/>
      <c r="YU54" s="67"/>
      <c r="YV54" s="67"/>
      <c r="YW54" s="67"/>
      <c r="YX54" s="67"/>
      <c r="YY54" s="67"/>
      <c r="YZ54" s="67"/>
      <c r="ZA54" s="67"/>
      <c r="ZB54" s="67"/>
      <c r="ZC54" s="67"/>
      <c r="ZD54" s="67"/>
      <c r="ZE54" s="67"/>
      <c r="ZF54" s="67"/>
      <c r="ZG54" s="67"/>
      <c r="ZH54" s="67"/>
      <c r="ZI54" s="67"/>
      <c r="ZJ54" s="67"/>
      <c r="ZK54" s="67"/>
      <c r="ZL54" s="67"/>
      <c r="ZM54" s="67"/>
      <c r="ZN54" s="67"/>
      <c r="ZO54" s="67"/>
      <c r="ZP54" s="67"/>
      <c r="ZQ54" s="67"/>
      <c r="ZR54" s="67"/>
      <c r="ZS54" s="67"/>
      <c r="ZT54" s="67"/>
      <c r="ZU54" s="67"/>
      <c r="ZV54" s="67"/>
      <c r="ZW54" s="67"/>
      <c r="ZX54" s="67"/>
      <c r="ZY54" s="67"/>
      <c r="ZZ54" s="67"/>
      <c r="AAA54" s="67"/>
      <c r="AAB54" s="67"/>
      <c r="AAC54" s="67"/>
      <c r="AAD54" s="67"/>
      <c r="AAE54" s="67"/>
      <c r="AAF54" s="67"/>
      <c r="AAG54" s="67"/>
      <c r="AAH54" s="67"/>
      <c r="AAI54" s="67"/>
      <c r="AAJ54" s="67"/>
      <c r="AAK54" s="67"/>
      <c r="AAL54" s="67"/>
      <c r="AAM54" s="67"/>
      <c r="AAN54" s="67"/>
      <c r="AAO54" s="67"/>
      <c r="AAP54" s="67"/>
      <c r="AAQ54" s="67"/>
      <c r="AAR54" s="67"/>
      <c r="AAS54" s="67"/>
      <c r="AAT54" s="67"/>
      <c r="AAU54" s="67"/>
      <c r="AAV54" s="67"/>
      <c r="AAW54" s="67"/>
      <c r="AAX54" s="67"/>
      <c r="AAY54" s="67"/>
      <c r="AAZ54" s="67"/>
      <c r="ABA54" s="67"/>
      <c r="ABB54" s="67"/>
      <c r="ABC54" s="67"/>
      <c r="ABD54" s="67"/>
      <c r="ABE54" s="67"/>
      <c r="ABF54" s="67"/>
      <c r="ABG54" s="67"/>
      <c r="ABH54" s="67"/>
      <c r="ABI54" s="67"/>
      <c r="ABJ54" s="67"/>
      <c r="ABK54" s="67"/>
      <c r="ABL54" s="67"/>
      <c r="ABM54" s="67"/>
      <c r="ABN54" s="67"/>
      <c r="ABO54" s="67"/>
      <c r="ABP54" s="67"/>
      <c r="ABQ54" s="67"/>
      <c r="ABR54" s="67"/>
      <c r="ABS54" s="67"/>
      <c r="ABT54" s="67"/>
      <c r="ABU54" s="67"/>
      <c r="ABV54" s="67"/>
      <c r="ABW54" s="67"/>
      <c r="ABX54" s="67"/>
      <c r="ABY54" s="67"/>
      <c r="ABZ54" s="67"/>
      <c r="ACA54" s="67"/>
      <c r="ACB54" s="67"/>
      <c r="ACC54" s="67"/>
      <c r="ACD54" s="67"/>
      <c r="ACE54" s="67"/>
      <c r="ACF54" s="67"/>
      <c r="ACG54" s="67"/>
      <c r="ACH54" s="67"/>
      <c r="ACI54" s="67"/>
      <c r="ACJ54" s="67"/>
      <c r="ACK54" s="67"/>
      <c r="ACL54" s="67"/>
      <c r="ACM54" s="67"/>
      <c r="ACN54" s="67"/>
      <c r="ACO54" s="67"/>
      <c r="ACP54" s="67"/>
      <c r="ACQ54" s="67"/>
      <c r="ACR54" s="67"/>
      <c r="ACS54" s="67"/>
      <c r="ACT54" s="67"/>
      <c r="ACU54" s="67"/>
      <c r="ACV54" s="67"/>
      <c r="ACW54" s="67"/>
      <c r="ACX54" s="67"/>
      <c r="ACY54" s="67"/>
      <c r="ACZ54" s="67"/>
      <c r="ADA54" s="67"/>
      <c r="ADB54" s="67"/>
      <c r="ADC54" s="67"/>
      <c r="ADD54" s="67"/>
      <c r="ADE54" s="67"/>
      <c r="ADF54" s="67"/>
      <c r="ADG54" s="67"/>
      <c r="ADH54" s="67"/>
      <c r="ADI54" s="67"/>
      <c r="ADJ54" s="67"/>
      <c r="ADK54" s="67"/>
      <c r="ADL54" s="67"/>
      <c r="ADM54" s="67"/>
      <c r="ADN54" s="67"/>
      <c r="ADO54" s="67"/>
      <c r="ADP54" s="67"/>
      <c r="ADQ54" s="67"/>
      <c r="ADR54" s="67"/>
      <c r="ADS54" s="67"/>
      <c r="ADT54" s="67"/>
      <c r="ADU54" s="67"/>
      <c r="ADV54" s="67"/>
      <c r="ADW54" s="67"/>
      <c r="ADX54" s="67"/>
      <c r="ADY54" s="67"/>
      <c r="ADZ54" s="67"/>
      <c r="AEA54" s="67"/>
      <c r="AEB54" s="67"/>
      <c r="AEC54" s="67"/>
      <c r="AED54" s="67"/>
      <c r="AEE54" s="67"/>
      <c r="AEF54" s="67"/>
      <c r="AEG54" s="67"/>
      <c r="AEH54" s="67"/>
      <c r="AEI54" s="67"/>
      <c r="AEJ54" s="67"/>
      <c r="AEK54" s="67"/>
      <c r="AEL54" s="67"/>
      <c r="AEM54" s="67"/>
      <c r="AEN54" s="67"/>
      <c r="AEO54" s="67"/>
      <c r="AEP54" s="67"/>
      <c r="AEQ54" s="67"/>
      <c r="AER54" s="67"/>
      <c r="AES54" s="67"/>
      <c r="AET54" s="67"/>
      <c r="AEU54" s="67"/>
      <c r="AEV54" s="67"/>
      <c r="AEW54" s="67"/>
      <c r="AEX54" s="67"/>
      <c r="AEY54" s="67"/>
      <c r="AEZ54" s="67"/>
      <c r="AFA54" s="67"/>
      <c r="AFB54" s="67"/>
      <c r="AFC54" s="67"/>
      <c r="AFD54" s="67"/>
      <c r="AFE54" s="67"/>
      <c r="AFF54" s="67"/>
      <c r="AFG54" s="67"/>
      <c r="AFH54" s="67"/>
      <c r="AFI54" s="67"/>
      <c r="AFJ54" s="67"/>
      <c r="AFK54" s="67"/>
      <c r="AFL54" s="67"/>
      <c r="AFM54" s="67"/>
      <c r="AFN54" s="67"/>
      <c r="AFO54" s="67"/>
      <c r="AFP54" s="67"/>
      <c r="AFQ54" s="67"/>
      <c r="AFR54" s="67"/>
      <c r="AFS54" s="67"/>
      <c r="AFT54" s="67"/>
      <c r="AFU54" s="67"/>
      <c r="AFV54" s="67"/>
      <c r="AFW54" s="67"/>
      <c r="AFX54" s="67"/>
      <c r="AFY54" s="67"/>
      <c r="AFZ54" s="67"/>
      <c r="AGA54" s="67"/>
      <c r="AGB54" s="67"/>
      <c r="AGC54" s="67"/>
      <c r="AGD54" s="67"/>
      <c r="AGE54" s="67"/>
      <c r="AGF54" s="67"/>
      <c r="AGG54" s="67"/>
      <c r="AGH54" s="67"/>
      <c r="AGI54" s="67"/>
      <c r="AGJ54" s="67"/>
      <c r="AGK54" s="67"/>
      <c r="AGL54" s="67"/>
      <c r="AGM54" s="67"/>
      <c r="AGN54" s="67"/>
      <c r="AGO54" s="67"/>
      <c r="AGP54" s="67"/>
      <c r="AGQ54" s="67"/>
      <c r="AGR54" s="67"/>
      <c r="AGS54" s="67"/>
      <c r="AGT54" s="67"/>
      <c r="AGU54" s="67"/>
      <c r="AGV54" s="67"/>
      <c r="AGW54" s="67"/>
      <c r="AGX54" s="67"/>
      <c r="AGY54" s="67"/>
      <c r="AGZ54" s="67"/>
      <c r="AHA54" s="67"/>
      <c r="AHB54" s="67"/>
      <c r="AHC54" s="67"/>
      <c r="AHD54" s="67"/>
      <c r="AHE54" s="67"/>
      <c r="AHF54" s="67"/>
      <c r="AHG54" s="67"/>
      <c r="AHH54" s="67"/>
      <c r="AHI54" s="67"/>
      <c r="AHJ54" s="67"/>
      <c r="AHK54" s="67"/>
      <c r="AHL54" s="67"/>
      <c r="AHM54" s="67"/>
      <c r="AHN54" s="67"/>
      <c r="AHO54" s="67"/>
      <c r="AHP54" s="67"/>
      <c r="AHQ54" s="67"/>
      <c r="AHR54" s="67"/>
      <c r="AHS54" s="67"/>
      <c r="AHT54" s="67"/>
      <c r="AHU54" s="67"/>
      <c r="AHV54" s="67"/>
      <c r="AHW54" s="67"/>
      <c r="AHX54" s="67"/>
      <c r="AHY54" s="67"/>
      <c r="AHZ54" s="67"/>
      <c r="AIA54" s="67"/>
      <c r="AIB54" s="67"/>
      <c r="AIC54" s="67"/>
      <c r="AID54" s="67"/>
      <c r="AIE54" s="67"/>
      <c r="AIF54" s="67"/>
      <c r="AIG54" s="67"/>
      <c r="AIH54" s="67"/>
      <c r="AII54" s="67"/>
      <c r="AIJ54" s="67"/>
      <c r="AIK54" s="67"/>
      <c r="AIL54" s="67"/>
      <c r="AIM54" s="67"/>
      <c r="AIN54" s="67"/>
      <c r="AIO54" s="67"/>
      <c r="AIP54" s="67"/>
      <c r="AIQ54" s="67"/>
      <c r="AIR54" s="67"/>
      <c r="AIS54" s="67"/>
      <c r="AIT54" s="67"/>
      <c r="AIU54" s="67"/>
      <c r="AIV54" s="67"/>
      <c r="AIW54" s="67"/>
      <c r="AIX54" s="67"/>
      <c r="AIY54" s="67"/>
      <c r="AIZ54" s="67"/>
      <c r="AJA54" s="67"/>
      <c r="AJB54" s="67"/>
      <c r="AJC54" s="67"/>
      <c r="AJD54" s="67"/>
      <c r="AJE54" s="67"/>
      <c r="AJF54" s="67"/>
      <c r="AJG54" s="67"/>
      <c r="AJH54" s="67"/>
      <c r="AJI54" s="67"/>
      <c r="AJJ54" s="67"/>
      <c r="AJK54" s="67"/>
      <c r="AJL54" s="67"/>
      <c r="AJM54" s="67"/>
      <c r="AJN54" s="67"/>
      <c r="AJO54" s="67"/>
      <c r="AJP54" s="67"/>
      <c r="AJQ54" s="67"/>
      <c r="AJR54" s="67"/>
      <c r="AJS54" s="67"/>
      <c r="AJT54" s="67"/>
      <c r="AJU54" s="67"/>
      <c r="AJV54" s="67"/>
      <c r="AJW54" s="67"/>
      <c r="AJX54" s="67"/>
      <c r="AJY54" s="67"/>
      <c r="AJZ54" s="67"/>
      <c r="AKA54" s="67"/>
      <c r="AKB54" s="67"/>
      <c r="AKC54" s="67"/>
      <c r="AKD54" s="67"/>
      <c r="AKE54" s="67"/>
      <c r="AKF54" s="67"/>
      <c r="AKG54" s="67"/>
      <c r="AKH54" s="67"/>
      <c r="AKI54" s="67"/>
      <c r="AKJ54" s="67"/>
      <c r="AKK54" s="67"/>
      <c r="AKL54" s="67"/>
      <c r="AKM54" s="67"/>
      <c r="AKN54" s="67"/>
      <c r="AKO54" s="67"/>
      <c r="AKP54" s="67"/>
      <c r="AKQ54" s="67"/>
      <c r="AKR54" s="67"/>
      <c r="AKS54" s="67"/>
      <c r="AKT54" s="67"/>
      <c r="AKU54" s="67"/>
      <c r="AKV54" s="67"/>
      <c r="AKW54" s="67"/>
      <c r="AKX54" s="67"/>
      <c r="AKY54" s="67"/>
      <c r="AKZ54" s="67"/>
      <c r="ALA54" s="67"/>
      <c r="ALB54" s="67"/>
      <c r="ALC54" s="67"/>
      <c r="ALD54" s="67"/>
      <c r="ALE54" s="67"/>
      <c r="ALF54" s="67"/>
      <c r="ALG54" s="67"/>
      <c r="ALH54" s="67"/>
      <c r="ALI54" s="67"/>
      <c r="ALJ54" s="67"/>
      <c r="ALK54" s="67"/>
      <c r="ALL54" s="67"/>
      <c r="ALM54" s="67"/>
      <c r="ALN54" s="67"/>
      <c r="ALO54" s="67"/>
      <c r="ALP54" s="67"/>
      <c r="ALQ54" s="67"/>
      <c r="ALR54" s="67"/>
      <c r="ALS54" s="67"/>
      <c r="ALT54" s="67"/>
      <c r="ALU54" s="67"/>
      <c r="ALV54" s="67"/>
      <c r="ALW54" s="67"/>
      <c r="ALX54" s="67"/>
      <c r="ALY54" s="67"/>
      <c r="ALZ54" s="67"/>
      <c r="AMA54" s="67"/>
      <c r="AMB54" s="67"/>
      <c r="AMC54" s="67"/>
      <c r="AMD54" s="67"/>
      <c r="AME54" s="67"/>
      <c r="AMF54" s="67"/>
      <c r="AMG54" s="67"/>
      <c r="AMH54" s="67"/>
      <c r="AMI54" s="67"/>
      <c r="AMJ54" s="67"/>
    </row>
    <row r="56" spans="1:1024">
      <c r="A56" s="71"/>
      <c r="B56" s="71"/>
      <c r="C56" s="33"/>
      <c r="D56" s="34"/>
    </row>
    <row r="1048463" ht="12.75" customHeight="1"/>
    <row r="1048464" ht="12.75" customHeight="1"/>
    <row r="1048465" ht="12.75" customHeight="1"/>
    <row r="1048466" ht="12.75" customHeight="1"/>
    <row r="1048467" ht="12.75" customHeight="1"/>
    <row r="1048468" ht="12.75" customHeight="1"/>
    <row r="1048469" ht="12.75" customHeight="1"/>
    <row r="1048470" ht="12.75" customHeight="1"/>
    <row r="1048471" ht="12.75" customHeight="1"/>
    <row r="1048472" ht="12.75" customHeight="1"/>
    <row r="1048473" ht="12.75" customHeight="1"/>
    <row r="1048474" ht="12.75" customHeight="1"/>
    <row r="1048475" ht="12.75" customHeight="1"/>
    <row r="1048476" ht="12.75" customHeight="1"/>
    <row r="1048477" ht="12.75" customHeight="1"/>
    <row r="1048478" ht="12.75" customHeight="1"/>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row r="1048488" ht="12.75" customHeight="1"/>
    <row r="1048489" ht="12.75" customHeight="1"/>
    <row r="1048490" ht="12.75" customHeight="1"/>
    <row r="1048491" ht="12.75" customHeight="1"/>
    <row r="1048492" ht="12.75" customHeight="1"/>
    <row r="1048493" ht="12.75" customHeight="1"/>
    <row r="1048494" ht="12.75" customHeight="1"/>
    <row r="1048495" ht="12.75" customHeight="1"/>
    <row r="1048496" ht="12.75" customHeight="1"/>
    <row r="1048497" ht="12.75" customHeight="1"/>
    <row r="1048498" ht="12.75" customHeight="1"/>
    <row r="1048499" ht="12.75" customHeight="1"/>
    <row r="1048500" ht="12.75" customHeight="1"/>
    <row r="1048501" ht="12.75" customHeight="1"/>
    <row r="1048502" ht="12.75" customHeight="1"/>
    <row r="1048503" ht="12.75" customHeight="1"/>
    <row r="1048504" ht="12.75" customHeight="1"/>
    <row r="1048505" ht="12.75" customHeight="1"/>
    <row r="1048506" ht="12.75" customHeight="1"/>
    <row r="1048507" ht="12.75" customHeight="1"/>
    <row r="1048508" ht="12.75" customHeight="1"/>
  </sheetData>
  <mergeCells count="52">
    <mergeCell ref="A39:F39"/>
    <mergeCell ref="A29:H29"/>
    <mergeCell ref="J29:J32"/>
    <mergeCell ref="A30:A32"/>
    <mergeCell ref="B30:B32"/>
    <mergeCell ref="C30:C32"/>
    <mergeCell ref="D30:D32"/>
    <mergeCell ref="E30:E32"/>
    <mergeCell ref="F30:F32"/>
    <mergeCell ref="G30:G32"/>
    <mergeCell ref="H30:H32"/>
    <mergeCell ref="J17:J20"/>
    <mergeCell ref="A52:H52"/>
    <mergeCell ref="F18:F20"/>
    <mergeCell ref="D5:D7"/>
    <mergeCell ref="A17:H17"/>
    <mergeCell ref="D41:D43"/>
    <mergeCell ref="A40:H40"/>
    <mergeCell ref="H41:H43"/>
    <mergeCell ref="A51:F51"/>
    <mergeCell ref="A41:A43"/>
    <mergeCell ref="A50:F50"/>
    <mergeCell ref="B41:B43"/>
    <mergeCell ref="A27:F27"/>
    <mergeCell ref="F5:F7"/>
    <mergeCell ref="F41:F43"/>
    <mergeCell ref="C18:C20"/>
    <mergeCell ref="E18:E20"/>
    <mergeCell ref="A2:H2"/>
    <mergeCell ref="A5:A7"/>
    <mergeCell ref="G5:G7"/>
    <mergeCell ref="E5:E7"/>
    <mergeCell ref="B18:B20"/>
    <mergeCell ref="D18:D20"/>
    <mergeCell ref="B5:B7"/>
    <mergeCell ref="A3:H3"/>
    <mergeCell ref="B1:H1"/>
    <mergeCell ref="L17:L20"/>
    <mergeCell ref="J4:J7"/>
    <mergeCell ref="C41:C43"/>
    <mergeCell ref="E41:E43"/>
    <mergeCell ref="A4:H4"/>
    <mergeCell ref="G41:G43"/>
    <mergeCell ref="C5:C7"/>
    <mergeCell ref="H18:H20"/>
    <mergeCell ref="L40:L43"/>
    <mergeCell ref="A14:F14"/>
    <mergeCell ref="H5:H7"/>
    <mergeCell ref="A18:A20"/>
    <mergeCell ref="G18:G20"/>
    <mergeCell ref="L4:L7"/>
    <mergeCell ref="J40:J4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O1048399"/>
  <sheetViews>
    <sheetView topLeftCell="A2" zoomScale="70" zoomScaleNormal="70" workbookViewId="0">
      <selection activeCell="F8" sqref="F8"/>
    </sheetView>
  </sheetViews>
  <sheetFormatPr baseColWidth="10" defaultColWidth="10" defaultRowHeight="15"/>
  <cols>
    <col min="1" max="1" width="38.7109375" style="12" customWidth="1"/>
    <col min="2" max="2" width="34" style="12" customWidth="1"/>
    <col min="3" max="3" width="31.42578125" style="11" customWidth="1"/>
    <col min="4" max="4" width="22" style="11" customWidth="1"/>
    <col min="5" max="6" width="15.7109375" style="11" customWidth="1"/>
    <col min="7" max="7" width="17.42578125" style="38" customWidth="1"/>
    <col min="8" max="8" width="22.7109375" style="11" customWidth="1"/>
    <col min="9" max="9" width="20.42578125" style="39" customWidth="1"/>
    <col min="10" max="10" width="17.42578125" style="38" customWidth="1"/>
    <col min="11" max="11" width="16.85546875" style="38" customWidth="1"/>
    <col min="12" max="12" width="17.42578125" style="40" customWidth="1"/>
    <col min="13" max="13" width="18" style="40" customWidth="1"/>
    <col min="14" max="14" width="8.7109375" style="11" customWidth="1"/>
    <col min="15" max="15" width="42.85546875" style="121" customWidth="1"/>
    <col min="16" max="16" width="8" style="11" customWidth="1"/>
    <col min="17" max="17" width="36.5703125" style="11" customWidth="1"/>
    <col min="18" max="1027" width="11.42578125" style="11" customWidth="1"/>
    <col min="1028" max="1029" width="12.28515625" style="11" customWidth="1"/>
    <col min="1030" max="1030" width="10" style="12" customWidth="1"/>
    <col min="1031" max="16384" width="10" style="12"/>
  </cols>
  <sheetData>
    <row r="1" spans="1:1029" ht="73.5" customHeight="1" thickBot="1">
      <c r="A1" s="211"/>
      <c r="B1" s="318" t="s">
        <v>49</v>
      </c>
      <c r="C1" s="318"/>
      <c r="D1" s="318"/>
      <c r="E1" s="318"/>
      <c r="F1" s="318"/>
      <c r="G1" s="318"/>
      <c r="H1" s="318"/>
      <c r="I1" s="318"/>
      <c r="J1" s="318"/>
      <c r="K1" s="318"/>
      <c r="L1" s="318"/>
      <c r="M1" s="319"/>
      <c r="AMK1" s="12"/>
      <c r="AML1" s="12"/>
      <c r="AMM1" s="12"/>
      <c r="AMN1" s="12"/>
      <c r="AMO1" s="12"/>
    </row>
    <row r="2" spans="1:1029" ht="26.45" customHeight="1" thickBot="1">
      <c r="A2" s="286" t="str">
        <f>DADES_EMPRESA!B5</f>
        <v xml:space="preserve">EMPRESA SOL·LICITANT / EMPRESA SOLICITANTE: </v>
      </c>
      <c r="B2" s="287"/>
      <c r="C2" s="287"/>
      <c r="D2" s="287"/>
      <c r="E2" s="287"/>
      <c r="F2" s="287"/>
      <c r="G2" s="287"/>
      <c r="H2" s="287"/>
      <c r="I2" s="287"/>
      <c r="J2" s="287"/>
      <c r="K2" s="287"/>
      <c r="L2" s="287"/>
      <c r="M2" s="288"/>
      <c r="N2" s="5"/>
      <c r="O2" s="5"/>
      <c r="P2" s="6"/>
      <c r="Q2" s="6"/>
      <c r="R2" s="6"/>
    </row>
    <row r="3" spans="1:1029" ht="30.75" customHeight="1" thickBot="1">
      <c r="A3" s="325" t="s">
        <v>34</v>
      </c>
      <c r="B3" s="287"/>
      <c r="C3" s="287"/>
      <c r="D3" s="287"/>
      <c r="E3" s="287"/>
      <c r="F3" s="287"/>
      <c r="G3" s="287"/>
      <c r="H3" s="287"/>
      <c r="I3" s="287"/>
      <c r="J3" s="287"/>
      <c r="K3" s="287"/>
      <c r="L3" s="287"/>
      <c r="M3" s="288"/>
      <c r="N3" s="5"/>
      <c r="O3" s="5"/>
      <c r="P3" s="6"/>
      <c r="Q3" s="6"/>
      <c r="R3" s="6"/>
    </row>
    <row r="4" spans="1:1029" ht="66" customHeight="1" thickBot="1">
      <c r="A4" s="324" t="s">
        <v>50</v>
      </c>
      <c r="B4" s="255"/>
      <c r="C4" s="255"/>
      <c r="D4" s="255"/>
      <c r="E4" s="255"/>
      <c r="F4" s="255"/>
      <c r="G4" s="255"/>
      <c r="H4" s="255"/>
      <c r="I4" s="255"/>
      <c r="J4" s="255"/>
      <c r="K4" s="255"/>
      <c r="L4" s="255"/>
      <c r="M4" s="256"/>
      <c r="N4" s="5"/>
      <c r="O4" s="323" t="s">
        <v>36</v>
      </c>
      <c r="P4" s="6"/>
      <c r="Q4" s="298" t="s">
        <v>51</v>
      </c>
      <c r="R4" s="6"/>
    </row>
    <row r="5" spans="1:1029" s="41" customFormat="1" ht="32.1" customHeight="1">
      <c r="A5" s="307" t="s">
        <v>52</v>
      </c>
      <c r="B5" s="307" t="s">
        <v>53</v>
      </c>
      <c r="C5" s="307" t="s">
        <v>54</v>
      </c>
      <c r="D5" s="307" t="s">
        <v>55</v>
      </c>
      <c r="E5" s="307" t="s">
        <v>56</v>
      </c>
      <c r="F5" s="328" t="s">
        <v>110</v>
      </c>
      <c r="G5" s="302" t="s">
        <v>57</v>
      </c>
      <c r="H5" s="307" t="s">
        <v>40</v>
      </c>
      <c r="I5" s="309" t="s">
        <v>58</v>
      </c>
      <c r="J5" s="302" t="s">
        <v>41</v>
      </c>
      <c r="K5" s="302" t="s">
        <v>42</v>
      </c>
      <c r="L5" s="322" t="s">
        <v>59</v>
      </c>
      <c r="M5" s="322" t="s">
        <v>60</v>
      </c>
      <c r="N5" s="14"/>
      <c r="O5" s="268"/>
      <c r="P5" s="14"/>
      <c r="Q5" s="268"/>
    </row>
    <row r="6" spans="1:1029" s="17" customFormat="1" ht="19.899999999999999" customHeight="1">
      <c r="A6" s="268"/>
      <c r="B6" s="268"/>
      <c r="C6" s="268"/>
      <c r="D6" s="268"/>
      <c r="E6" s="268"/>
      <c r="F6" s="329"/>
      <c r="G6" s="268"/>
      <c r="H6" s="268"/>
      <c r="I6" s="268"/>
      <c r="J6" s="268"/>
      <c r="K6" s="268"/>
      <c r="L6" s="268"/>
      <c r="M6" s="268"/>
      <c r="N6" s="14"/>
      <c r="O6" s="268"/>
      <c r="P6" s="14"/>
      <c r="Q6" s="268"/>
      <c r="AMI6" s="41"/>
      <c r="AMJ6" s="41"/>
      <c r="AMK6" s="41"/>
      <c r="AML6" s="41"/>
      <c r="AMM6" s="41"/>
      <c r="AMN6" s="41"/>
    </row>
    <row r="7" spans="1:1029" s="41" customFormat="1" ht="51.75" customHeight="1" thickBot="1">
      <c r="A7" s="299"/>
      <c r="B7" s="299"/>
      <c r="C7" s="299"/>
      <c r="D7" s="299"/>
      <c r="E7" s="299"/>
      <c r="F7" s="330"/>
      <c r="G7" s="299"/>
      <c r="H7" s="299"/>
      <c r="I7" s="299"/>
      <c r="J7" s="299"/>
      <c r="K7" s="299"/>
      <c r="L7" s="299"/>
      <c r="M7" s="299"/>
      <c r="N7" s="14"/>
      <c r="O7" s="299"/>
      <c r="Q7" s="299"/>
    </row>
    <row r="8" spans="1:1029" ht="29.25" customHeight="1">
      <c r="A8" s="229"/>
      <c r="B8" s="230"/>
      <c r="C8" s="231"/>
      <c r="D8" s="231"/>
      <c r="E8" s="191"/>
      <c r="F8" s="191"/>
      <c r="G8" s="193"/>
      <c r="H8" s="191"/>
      <c r="I8" s="192"/>
      <c r="J8" s="193"/>
      <c r="K8" s="193"/>
      <c r="L8" s="232"/>
      <c r="M8" s="233"/>
      <c r="N8" s="5"/>
      <c r="O8" s="234"/>
      <c r="Q8" s="119"/>
    </row>
    <row r="9" spans="1:1029" ht="29.25" customHeight="1">
      <c r="A9" s="42"/>
      <c r="B9" s="145"/>
      <c r="C9" s="43"/>
      <c r="D9" s="43"/>
      <c r="E9" s="43"/>
      <c r="F9" s="191"/>
      <c r="G9" s="44"/>
      <c r="H9" s="43"/>
      <c r="I9" s="45"/>
      <c r="J9" s="44"/>
      <c r="K9" s="44"/>
      <c r="L9" s="46"/>
      <c r="M9" s="47"/>
      <c r="O9" s="122"/>
      <c r="Q9" s="119"/>
    </row>
    <row r="10" spans="1:1029" ht="29.25" customHeight="1">
      <c r="A10" s="42"/>
      <c r="B10" s="145"/>
      <c r="C10" s="43"/>
      <c r="D10" s="43"/>
      <c r="E10" s="43"/>
      <c r="F10" s="191"/>
      <c r="G10" s="44"/>
      <c r="H10" s="43"/>
      <c r="I10" s="45"/>
      <c r="J10" s="44"/>
      <c r="K10" s="44"/>
      <c r="L10" s="46"/>
      <c r="M10" s="47"/>
      <c r="O10" s="122"/>
      <c r="Q10" s="119"/>
    </row>
    <row r="11" spans="1:1029" ht="29.25" customHeight="1">
      <c r="A11" s="42"/>
      <c r="B11" s="145"/>
      <c r="C11" s="43"/>
      <c r="D11" s="43"/>
      <c r="E11" s="43"/>
      <c r="F11" s="191"/>
      <c r="G11" s="44"/>
      <c r="H11" s="43"/>
      <c r="I11" s="45"/>
      <c r="J11" s="44"/>
      <c r="K11" s="44"/>
      <c r="L11" s="46"/>
      <c r="M11" s="47"/>
      <c r="O11" s="122"/>
      <c r="Q11" s="119"/>
    </row>
    <row r="12" spans="1:1029" ht="29.25" customHeight="1">
      <c r="A12" s="42"/>
      <c r="B12" s="145"/>
      <c r="C12" s="43"/>
      <c r="D12" s="43"/>
      <c r="E12" s="43"/>
      <c r="F12" s="191"/>
      <c r="G12" s="44"/>
      <c r="H12" s="43"/>
      <c r="I12" s="45"/>
      <c r="J12" s="44"/>
      <c r="K12" s="44"/>
      <c r="L12" s="46"/>
      <c r="M12" s="47"/>
      <c r="O12" s="122"/>
      <c r="Q12" s="119"/>
    </row>
    <row r="13" spans="1:1029" ht="29.25" customHeight="1">
      <c r="A13" s="42"/>
      <c r="B13" s="145"/>
      <c r="C13" s="43"/>
      <c r="D13" s="43"/>
      <c r="E13" s="43"/>
      <c r="F13" s="191"/>
      <c r="G13" s="44"/>
      <c r="H13" s="43"/>
      <c r="I13" s="45"/>
      <c r="J13" s="44"/>
      <c r="K13" s="44"/>
      <c r="L13" s="46"/>
      <c r="M13" s="47"/>
      <c r="O13" s="122"/>
      <c r="Q13" s="119"/>
    </row>
    <row r="14" spans="1:1029" ht="29.25" customHeight="1">
      <c r="A14" s="48"/>
      <c r="B14" s="146"/>
      <c r="C14" s="43"/>
      <c r="D14" s="43"/>
      <c r="E14" s="43"/>
      <c r="F14" s="191"/>
      <c r="G14" s="44"/>
      <c r="H14" s="43"/>
      <c r="I14" s="45"/>
      <c r="J14" s="44"/>
      <c r="K14" s="44"/>
      <c r="L14" s="49"/>
      <c r="M14" s="50"/>
      <c r="O14" s="122"/>
      <c r="Q14" s="177"/>
    </row>
    <row r="15" spans="1:1029" ht="29.25" customHeight="1">
      <c r="A15" s="48"/>
      <c r="B15" s="146"/>
      <c r="C15" s="43"/>
      <c r="D15" s="43"/>
      <c r="E15" s="43"/>
      <c r="F15" s="191"/>
      <c r="G15" s="44"/>
      <c r="H15" s="43"/>
      <c r="I15" s="45"/>
      <c r="J15" s="44"/>
      <c r="K15" s="44"/>
      <c r="L15" s="49"/>
      <c r="M15" s="50"/>
      <c r="O15" s="122"/>
      <c r="Q15" s="177"/>
    </row>
    <row r="16" spans="1:1029" ht="29.25" customHeight="1">
      <c r="A16" s="48"/>
      <c r="B16" s="146"/>
      <c r="C16" s="43"/>
      <c r="D16" s="43"/>
      <c r="E16" s="43"/>
      <c r="F16" s="191"/>
      <c r="G16" s="44"/>
      <c r="H16" s="43"/>
      <c r="I16" s="45"/>
      <c r="J16" s="44"/>
      <c r="K16" s="44"/>
      <c r="L16" s="49"/>
      <c r="M16" s="50"/>
      <c r="O16" s="122"/>
      <c r="Q16" s="180"/>
    </row>
    <row r="17" spans="1:17" ht="33.75" customHeight="1">
      <c r="A17" s="321" t="s">
        <v>30</v>
      </c>
      <c r="B17" s="261"/>
      <c r="C17" s="261"/>
      <c r="D17" s="261"/>
      <c r="E17" s="261"/>
      <c r="F17" s="261"/>
      <c r="G17" s="261"/>
      <c r="H17" s="261"/>
      <c r="I17" s="261"/>
      <c r="J17" s="261"/>
      <c r="K17" s="262"/>
      <c r="L17" s="148">
        <f>MIN(100000,SUM(L8:L16))</f>
        <v>0</v>
      </c>
      <c r="M17" s="149">
        <f>SUM(M8:M16)</f>
        <v>0</v>
      </c>
      <c r="O17" s="134">
        <f>MIN(100000,SUM(O8:O16))</f>
        <v>0</v>
      </c>
      <c r="Q17" s="119"/>
    </row>
    <row r="18" spans="1:17" ht="19.899999999999999" customHeight="1" thickBot="1">
      <c r="A18" s="51"/>
      <c r="B18" s="147"/>
      <c r="C18" s="52"/>
      <c r="D18" s="52"/>
      <c r="E18" s="52"/>
      <c r="F18" s="52"/>
      <c r="G18" s="53"/>
      <c r="H18" s="54"/>
      <c r="I18" s="55"/>
      <c r="J18" s="53"/>
      <c r="K18" s="53"/>
      <c r="L18" s="56"/>
      <c r="M18" s="57"/>
      <c r="O18" s="123"/>
      <c r="Q18" s="181"/>
    </row>
    <row r="19" spans="1:17" ht="159" customHeight="1">
      <c r="A19" s="320" t="s">
        <v>61</v>
      </c>
      <c r="B19" s="255"/>
      <c r="C19" s="255"/>
      <c r="D19" s="255"/>
      <c r="E19" s="255"/>
      <c r="F19" s="255"/>
      <c r="G19" s="255"/>
      <c r="H19" s="255"/>
      <c r="I19" s="255"/>
      <c r="J19" s="255"/>
      <c r="K19" s="255"/>
      <c r="L19" s="255"/>
      <c r="M19" s="255"/>
    </row>
    <row r="20" spans="1:17" ht="12.75" customHeight="1">
      <c r="N20" s="32"/>
    </row>
    <row r="21" spans="1:17" s="37" customFormat="1" ht="42.75" customHeight="1">
      <c r="A21" s="326" t="s">
        <v>62</v>
      </c>
      <c r="B21" s="327"/>
      <c r="C21" s="327"/>
      <c r="D21" s="327"/>
      <c r="E21" s="327"/>
      <c r="F21" s="327"/>
      <c r="G21" s="327"/>
      <c r="H21" s="327"/>
      <c r="I21" s="327"/>
      <c r="J21" s="327"/>
      <c r="K21" s="327"/>
      <c r="L21" s="327"/>
      <c r="M21" s="58"/>
      <c r="O21" s="120"/>
    </row>
    <row r="23" spans="1:17" hidden="1">
      <c r="A23" s="12" t="s">
        <v>103</v>
      </c>
    </row>
    <row r="24" spans="1:17" hidden="1">
      <c r="A24" s="12" t="s">
        <v>104</v>
      </c>
    </row>
    <row r="25" spans="1:17" hidden="1">
      <c r="A25" s="12" t="s">
        <v>105</v>
      </c>
    </row>
    <row r="26" spans="1:17" hidden="1">
      <c r="A26" s="12" t="s">
        <v>106</v>
      </c>
    </row>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sheetData>
  <mergeCells count="22">
    <mergeCell ref="A21:L21"/>
    <mergeCell ref="A5:A7"/>
    <mergeCell ref="H5:H7"/>
    <mergeCell ref="J5:J7"/>
    <mergeCell ref="D5:D7"/>
    <mergeCell ref="B5:B7"/>
    <mergeCell ref="G5:G7"/>
    <mergeCell ref="I5:I7"/>
    <mergeCell ref="K5:K7"/>
    <mergeCell ref="F5:F7"/>
    <mergeCell ref="B1:M1"/>
    <mergeCell ref="Q4:Q7"/>
    <mergeCell ref="A19:M19"/>
    <mergeCell ref="A17:K17"/>
    <mergeCell ref="C5:C7"/>
    <mergeCell ref="E5:E7"/>
    <mergeCell ref="L5:L7"/>
    <mergeCell ref="O4:O7"/>
    <mergeCell ref="A4:M4"/>
    <mergeCell ref="A3:M3"/>
    <mergeCell ref="A2:M2"/>
    <mergeCell ref="M5:M7"/>
  </mergeCells>
  <dataValidations count="2">
    <dataValidation showInputMessage="1" showErrorMessage="1" sqref="C8:E8 G8" xr:uid="{00000000-0002-0000-0300-000000000000}"/>
    <dataValidation type="list" showInputMessage="1" showErrorMessage="1" sqref="F8:F16" xr:uid="{95ECC6A7-1FDC-4821-BEAD-0FA850840AB3}">
      <formula1>$A$23:$A$26</formula1>
    </dataValidation>
  </dataValidation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K1048378"/>
  <sheetViews>
    <sheetView topLeftCell="A2" zoomScale="70" zoomScaleNormal="70" workbookViewId="0">
      <selection activeCell="C8" sqref="C8"/>
    </sheetView>
  </sheetViews>
  <sheetFormatPr baseColWidth="10" defaultColWidth="10" defaultRowHeight="15"/>
  <cols>
    <col min="1" max="2" width="47.140625" customWidth="1"/>
    <col min="3" max="3" width="24.42578125" customWidth="1"/>
    <col min="4" max="4" width="34.85546875" style="1" customWidth="1"/>
    <col min="5" max="5" width="24.42578125" style="2" customWidth="1"/>
    <col min="6" max="6" width="19.7109375" style="3" customWidth="1"/>
    <col min="7" max="7" width="20.28515625" style="3" customWidth="1"/>
    <col min="8" max="8" width="29.42578125" style="72" customWidth="1"/>
    <col min="9" max="9" width="30" style="72" customWidth="1"/>
    <col min="10" max="10" width="7.7109375" style="72" customWidth="1"/>
    <col min="11" max="11" width="46.42578125" style="128" customWidth="1"/>
    <col min="12" max="12" width="7.42578125" style="1" customWidth="1"/>
    <col min="13" max="13" width="22.5703125" style="1" customWidth="1"/>
    <col min="14" max="1023" width="11.42578125" style="1" customWidth="1"/>
    <col min="1024" max="1025" width="12.28515625" style="1" customWidth="1"/>
  </cols>
  <sheetData>
    <row r="1" spans="1:1023" ht="74.25" customHeight="1" thickBot="1">
      <c r="A1" s="212"/>
      <c r="B1" s="318" t="s">
        <v>18</v>
      </c>
      <c r="C1" s="318"/>
      <c r="D1" s="341"/>
      <c r="E1" s="341"/>
      <c r="F1" s="341"/>
      <c r="G1" s="341"/>
      <c r="H1" s="341"/>
      <c r="I1" s="342"/>
      <c r="J1" s="73"/>
      <c r="K1" s="74"/>
      <c r="L1" s="6"/>
      <c r="M1" s="6"/>
    </row>
    <row r="2" spans="1:1023" ht="25.9" customHeight="1" thickBot="1">
      <c r="A2" s="343" t="str">
        <f>DADES_EMPRESA!B5</f>
        <v xml:space="preserve">EMPRESA SOL·LICITANT / EMPRESA SOLICITANTE: </v>
      </c>
      <c r="B2" s="287"/>
      <c r="C2" s="287"/>
      <c r="D2" s="287"/>
      <c r="E2" s="287"/>
      <c r="F2" s="287"/>
      <c r="G2" s="287"/>
      <c r="H2" s="287"/>
      <c r="I2" s="344"/>
      <c r="J2" s="78"/>
      <c r="K2" s="74"/>
      <c r="L2" s="6"/>
      <c r="M2" s="6"/>
      <c r="N2" s="6"/>
    </row>
    <row r="3" spans="1:1023" ht="27.75" customHeight="1" thickBot="1">
      <c r="A3" s="337" t="s">
        <v>34</v>
      </c>
      <c r="B3" s="287"/>
      <c r="C3" s="287"/>
      <c r="D3" s="287"/>
      <c r="E3" s="287"/>
      <c r="F3" s="287"/>
      <c r="G3" s="287"/>
      <c r="H3" s="287"/>
      <c r="I3" s="288"/>
      <c r="J3" s="78"/>
      <c r="K3" s="74"/>
      <c r="L3" s="7"/>
      <c r="M3" s="7"/>
    </row>
    <row r="4" spans="1:1023" ht="41.25" customHeight="1" thickBot="1">
      <c r="A4" s="346" t="s">
        <v>108</v>
      </c>
      <c r="B4" s="276"/>
      <c r="C4" s="276"/>
      <c r="D4" s="276"/>
      <c r="E4" s="277"/>
      <c r="F4" s="139"/>
      <c r="G4" s="139"/>
      <c r="H4" s="139"/>
      <c r="I4" s="140"/>
      <c r="J4" s="78"/>
      <c r="K4" s="323" t="s">
        <v>36</v>
      </c>
      <c r="L4" s="7"/>
      <c r="M4" s="331" t="s">
        <v>51</v>
      </c>
    </row>
    <row r="5" spans="1:1023" ht="32.1" customHeight="1">
      <c r="A5" s="307" t="s">
        <v>53</v>
      </c>
      <c r="B5" s="307" t="s">
        <v>63</v>
      </c>
      <c r="C5" s="335" t="s">
        <v>107</v>
      </c>
      <c r="D5" s="307" t="s">
        <v>40</v>
      </c>
      <c r="E5" s="307" t="s">
        <v>58</v>
      </c>
      <c r="F5" s="307" t="s">
        <v>41</v>
      </c>
      <c r="G5" s="307" t="s">
        <v>42</v>
      </c>
      <c r="H5" s="307" t="s">
        <v>47</v>
      </c>
      <c r="I5" s="307" t="s">
        <v>48</v>
      </c>
      <c r="J5" s="78"/>
      <c r="K5" s="268"/>
      <c r="L5" s="7"/>
      <c r="M5" s="268"/>
    </row>
    <row r="6" spans="1:1023" s="17" customFormat="1" ht="19.899999999999999" customHeight="1">
      <c r="A6" s="268"/>
      <c r="B6" s="268"/>
      <c r="C6" s="268"/>
      <c r="D6" s="268"/>
      <c r="E6" s="268"/>
      <c r="F6" s="268"/>
      <c r="G6" s="268"/>
      <c r="H6" s="268"/>
      <c r="I6" s="268"/>
      <c r="J6" s="80"/>
      <c r="K6" s="268"/>
      <c r="L6" s="15"/>
      <c r="M6" s="268"/>
      <c r="AMD6" s="16"/>
      <c r="AME6" s="16"/>
      <c r="AMF6" s="16"/>
      <c r="AMG6" s="16"/>
      <c r="AMH6" s="16"/>
      <c r="AMI6" s="16"/>
    </row>
    <row r="7" spans="1:1023" s="16" customFormat="1" ht="27.75" customHeight="1" thickBot="1">
      <c r="A7" s="299"/>
      <c r="B7" s="299"/>
      <c r="C7" s="299"/>
      <c r="D7" s="299"/>
      <c r="E7" s="299"/>
      <c r="F7" s="299"/>
      <c r="G7" s="299"/>
      <c r="H7" s="299"/>
      <c r="I7" s="299"/>
      <c r="J7" s="81"/>
      <c r="K7" s="299"/>
      <c r="M7" s="299"/>
    </row>
    <row r="8" spans="1:1023" s="16" customFormat="1" ht="30.75" customHeight="1">
      <c r="A8" s="138"/>
      <c r="B8" s="160"/>
      <c r="C8" s="160"/>
      <c r="D8" s="161"/>
      <c r="E8" s="162"/>
      <c r="F8" s="163"/>
      <c r="G8" s="163"/>
      <c r="H8" s="159"/>
      <c r="I8" s="164"/>
      <c r="J8" s="81"/>
      <c r="K8" s="227"/>
      <c r="M8" s="182"/>
    </row>
    <row r="9" spans="1:1023" s="16" customFormat="1" ht="28.5" customHeight="1">
      <c r="A9" s="138"/>
      <c r="B9" s="160"/>
      <c r="C9" s="160"/>
      <c r="D9" s="161"/>
      <c r="E9" s="162"/>
      <c r="F9" s="163"/>
      <c r="G9" s="163"/>
      <c r="H9" s="159"/>
      <c r="I9" s="164"/>
      <c r="J9" s="81"/>
      <c r="K9" s="129"/>
      <c r="M9" s="182"/>
    </row>
    <row r="10" spans="1:1023" s="16" customFormat="1" ht="28.5" customHeight="1">
      <c r="A10" s="138"/>
      <c r="B10" s="160"/>
      <c r="C10" s="160"/>
      <c r="D10" s="161"/>
      <c r="E10" s="162"/>
      <c r="F10" s="163"/>
      <c r="G10" s="163"/>
      <c r="H10" s="159"/>
      <c r="I10" s="164"/>
      <c r="J10" s="81"/>
      <c r="K10" s="129"/>
      <c r="M10" s="182"/>
    </row>
    <row r="11" spans="1:1023" s="16" customFormat="1" ht="28.5" customHeight="1">
      <c r="A11" s="138"/>
      <c r="B11" s="160"/>
      <c r="C11" s="160"/>
      <c r="D11" s="161"/>
      <c r="E11" s="162"/>
      <c r="F11" s="163"/>
      <c r="G11" s="163"/>
      <c r="H11" s="159"/>
      <c r="I11" s="164"/>
      <c r="J11" s="81"/>
      <c r="K11" s="129"/>
      <c r="M11" s="182"/>
    </row>
    <row r="12" spans="1:1023" s="16" customFormat="1" ht="28.5" customHeight="1">
      <c r="A12" s="138"/>
      <c r="B12" s="160"/>
      <c r="C12" s="160"/>
      <c r="D12" s="161"/>
      <c r="E12" s="162"/>
      <c r="F12" s="163"/>
      <c r="G12" s="163"/>
      <c r="H12" s="159"/>
      <c r="I12" s="164"/>
      <c r="J12" s="81"/>
      <c r="K12" s="129"/>
      <c r="M12" s="182"/>
    </row>
    <row r="13" spans="1:1023" s="16" customFormat="1" ht="28.5" customHeight="1">
      <c r="A13" s="138"/>
      <c r="B13" s="160"/>
      <c r="C13" s="160"/>
      <c r="D13" s="161"/>
      <c r="E13" s="162"/>
      <c r="F13" s="163"/>
      <c r="G13" s="163"/>
      <c r="H13" s="159"/>
      <c r="I13" s="164"/>
      <c r="J13" s="81"/>
      <c r="K13" s="129"/>
      <c r="M13" s="182"/>
    </row>
    <row r="14" spans="1:1023" ht="28.5" customHeight="1" thickBot="1">
      <c r="A14" s="332" t="s">
        <v>64</v>
      </c>
      <c r="B14" s="333"/>
      <c r="C14" s="333"/>
      <c r="D14" s="333"/>
      <c r="E14" s="333"/>
      <c r="F14" s="333"/>
      <c r="G14" s="334"/>
      <c r="H14" s="98">
        <f>MIN(20000,SUM(H8:H13))</f>
        <v>0</v>
      </c>
      <c r="I14" s="157">
        <f>SUM(I8:I13)</f>
        <v>0</v>
      </c>
      <c r="J14" s="158"/>
      <c r="K14" s="136">
        <f>MIN(20000,SUM(K8:K13))</f>
        <v>0</v>
      </c>
      <c r="M14" s="119"/>
    </row>
    <row r="15" spans="1:1023" s="16" customFormat="1" ht="28.5" customHeight="1" thickBot="1">
      <c r="A15" s="345" t="s">
        <v>109</v>
      </c>
      <c r="B15" s="261"/>
      <c r="C15" s="261"/>
      <c r="D15" s="262"/>
      <c r="E15" s="139"/>
      <c r="F15" s="139"/>
      <c r="G15" s="139"/>
      <c r="H15" s="139"/>
      <c r="I15" s="140"/>
      <c r="J15" s="81"/>
      <c r="K15" s="323" t="s">
        <v>36</v>
      </c>
      <c r="M15" s="331" t="s">
        <v>51</v>
      </c>
    </row>
    <row r="16" spans="1:1023" s="16" customFormat="1" ht="28.5" customHeight="1">
      <c r="A16" s="307" t="s">
        <v>53</v>
      </c>
      <c r="B16" s="307" t="s">
        <v>63</v>
      </c>
      <c r="C16" s="335" t="s">
        <v>107</v>
      </c>
      <c r="D16" s="307" t="s">
        <v>40</v>
      </c>
      <c r="E16" s="307" t="s">
        <v>58</v>
      </c>
      <c r="F16" s="307" t="s">
        <v>41</v>
      </c>
      <c r="G16" s="307" t="s">
        <v>42</v>
      </c>
      <c r="H16" s="307" t="s">
        <v>47</v>
      </c>
      <c r="I16" s="307" t="s">
        <v>48</v>
      </c>
      <c r="J16" s="81"/>
      <c r="K16" s="268"/>
      <c r="M16" s="268"/>
    </row>
    <row r="17" spans="1:13" s="16" customFormat="1" ht="30.75" customHeight="1">
      <c r="A17" s="268"/>
      <c r="B17" s="268"/>
      <c r="C17" s="268"/>
      <c r="D17" s="268"/>
      <c r="E17" s="268"/>
      <c r="F17" s="268"/>
      <c r="G17" s="268"/>
      <c r="H17" s="268"/>
      <c r="I17" s="268"/>
      <c r="J17" s="81"/>
      <c r="K17" s="268"/>
      <c r="M17" s="268"/>
    </row>
    <row r="18" spans="1:13" ht="28.5" customHeight="1" thickBot="1">
      <c r="A18" s="299"/>
      <c r="B18" s="299"/>
      <c r="C18" s="299"/>
      <c r="D18" s="299"/>
      <c r="E18" s="299"/>
      <c r="F18" s="299"/>
      <c r="G18" s="299"/>
      <c r="H18" s="299"/>
      <c r="I18" s="299"/>
      <c r="K18" s="299"/>
      <c r="M18" s="299"/>
    </row>
    <row r="19" spans="1:13" ht="28.5" customHeight="1">
      <c r="A19" s="138"/>
      <c r="B19" s="160"/>
      <c r="C19" s="160"/>
      <c r="D19" s="161"/>
      <c r="E19" s="162"/>
      <c r="F19" s="163"/>
      <c r="G19" s="163"/>
      <c r="H19" s="159"/>
      <c r="I19" s="164"/>
      <c r="K19" s="228"/>
      <c r="M19" s="182"/>
    </row>
    <row r="20" spans="1:13" ht="28.5" customHeight="1">
      <c r="A20" s="138"/>
      <c r="B20" s="160"/>
      <c r="C20" s="160"/>
      <c r="D20" s="161"/>
      <c r="E20" s="162"/>
      <c r="F20" s="163"/>
      <c r="G20" s="163"/>
      <c r="H20" s="159"/>
      <c r="I20" s="164"/>
      <c r="K20" s="130"/>
      <c r="M20" s="182"/>
    </row>
    <row r="21" spans="1:13" ht="28.5" customHeight="1">
      <c r="A21" s="59"/>
      <c r="B21" s="165"/>
      <c r="C21" s="160"/>
      <c r="D21" s="19"/>
      <c r="E21" s="20"/>
      <c r="F21" s="21"/>
      <c r="G21" s="21"/>
      <c r="H21" s="96"/>
      <c r="I21" s="97"/>
      <c r="K21" s="130"/>
      <c r="M21" s="182"/>
    </row>
    <row r="22" spans="1:13" ht="28.5" customHeight="1">
      <c r="A22" s="59"/>
      <c r="B22" s="165"/>
      <c r="C22" s="160"/>
      <c r="D22" s="19"/>
      <c r="E22" s="20"/>
      <c r="F22" s="21"/>
      <c r="G22" s="21"/>
      <c r="H22" s="96"/>
      <c r="I22" s="97"/>
      <c r="K22" s="130"/>
      <c r="M22" s="182"/>
    </row>
    <row r="23" spans="1:13" ht="28.5" customHeight="1">
      <c r="A23" s="59"/>
      <c r="B23" s="165"/>
      <c r="C23" s="160"/>
      <c r="D23" s="19"/>
      <c r="E23" s="20"/>
      <c r="F23" s="21"/>
      <c r="G23" s="21"/>
      <c r="H23" s="96"/>
      <c r="I23" s="97"/>
      <c r="K23" s="130"/>
      <c r="M23" s="182"/>
    </row>
    <row r="24" spans="1:13" ht="28.5" customHeight="1">
      <c r="A24" s="59"/>
      <c r="B24" s="165"/>
      <c r="C24" s="160"/>
      <c r="D24" s="19"/>
      <c r="E24" s="20"/>
      <c r="F24" s="21"/>
      <c r="G24" s="21"/>
      <c r="H24" s="96"/>
      <c r="I24" s="97"/>
      <c r="K24" s="130"/>
      <c r="M24" s="182"/>
    </row>
    <row r="25" spans="1:13" ht="28.5" customHeight="1" thickBot="1">
      <c r="A25" s="332" t="s">
        <v>64</v>
      </c>
      <c r="B25" s="333"/>
      <c r="C25" s="333"/>
      <c r="D25" s="333"/>
      <c r="E25" s="333"/>
      <c r="F25" s="333"/>
      <c r="G25" s="334"/>
      <c r="H25" s="98">
        <f>MIN(20000,SUM(H19:H24))</f>
        <v>0</v>
      </c>
      <c r="I25" s="157">
        <f>SUM(I19:I24)</f>
        <v>0</v>
      </c>
      <c r="J25" s="158"/>
      <c r="K25" s="136">
        <f>MIN(20000,SUM(K19:K24))</f>
        <v>0</v>
      </c>
      <c r="M25" s="119"/>
    </row>
    <row r="26" spans="1:13" ht="28.5" customHeight="1" thickBot="1">
      <c r="A26" s="332" t="s">
        <v>65</v>
      </c>
      <c r="B26" s="333"/>
      <c r="C26" s="333"/>
      <c r="D26" s="333"/>
      <c r="E26" s="333"/>
      <c r="F26" s="333"/>
      <c r="G26" s="334"/>
      <c r="H26" s="98">
        <f>SUM(H14+H25)</f>
        <v>0</v>
      </c>
      <c r="I26" s="157"/>
      <c r="J26" s="158"/>
      <c r="K26" s="136">
        <f>SUM(K14+K25)</f>
        <v>0</v>
      </c>
      <c r="M26" s="183"/>
    </row>
    <row r="27" spans="1:13" ht="205.5" customHeight="1">
      <c r="A27" s="338" t="s">
        <v>66</v>
      </c>
      <c r="B27" s="339"/>
      <c r="C27" s="339"/>
      <c r="D27" s="339"/>
      <c r="E27" s="339"/>
      <c r="F27" s="339"/>
      <c r="G27" s="339"/>
      <c r="H27" s="339"/>
      <c r="I27" s="340"/>
    </row>
    <row r="28" spans="1:13" ht="232.5" customHeight="1">
      <c r="A28" s="338" t="s">
        <v>67</v>
      </c>
      <c r="B28" s="339"/>
      <c r="C28" s="339"/>
      <c r="D28" s="339"/>
      <c r="E28" s="339"/>
      <c r="F28" s="339"/>
      <c r="G28" s="339"/>
      <c r="H28" s="339"/>
      <c r="I28" s="340"/>
    </row>
    <row r="29" spans="1:13" ht="30" customHeight="1">
      <c r="A29" s="326" t="s">
        <v>62</v>
      </c>
      <c r="B29" s="312"/>
      <c r="C29" s="312"/>
      <c r="D29" s="244"/>
      <c r="E29" s="264"/>
      <c r="F29" s="265"/>
      <c r="G29" s="265"/>
      <c r="H29" s="336"/>
      <c r="I29" s="336"/>
      <c r="K29" s="131"/>
    </row>
    <row r="31" spans="1:13" hidden="1">
      <c r="A31" t="s">
        <v>104</v>
      </c>
    </row>
    <row r="32" spans="1:13" hidden="1">
      <c r="A32" t="s">
        <v>111</v>
      </c>
    </row>
    <row r="33" spans="1:1" hidden="1">
      <c r="A33" t="s">
        <v>106</v>
      </c>
    </row>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sheetData>
  <mergeCells count="33">
    <mergeCell ref="B1:I1"/>
    <mergeCell ref="A27:I27"/>
    <mergeCell ref="K15:K18"/>
    <mergeCell ref="M15:M18"/>
    <mergeCell ref="E5:E7"/>
    <mergeCell ref="A2:I2"/>
    <mergeCell ref="D5:D7"/>
    <mergeCell ref="F5:F7"/>
    <mergeCell ref="A15:D15"/>
    <mergeCell ref="B5:B7"/>
    <mergeCell ref="D16:D18"/>
    <mergeCell ref="F16:F18"/>
    <mergeCell ref="A26:G26"/>
    <mergeCell ref="A4:E4"/>
    <mergeCell ref="G5:G7"/>
    <mergeCell ref="A29:I29"/>
    <mergeCell ref="A16:A18"/>
    <mergeCell ref="H16:H18"/>
    <mergeCell ref="A3:I3"/>
    <mergeCell ref="A28:I28"/>
    <mergeCell ref="A25:G25"/>
    <mergeCell ref="C16:C18"/>
    <mergeCell ref="M4:M7"/>
    <mergeCell ref="B16:B18"/>
    <mergeCell ref="G16:G18"/>
    <mergeCell ref="A5:A7"/>
    <mergeCell ref="H5:H7"/>
    <mergeCell ref="A14:G14"/>
    <mergeCell ref="I5:I7"/>
    <mergeCell ref="K4:K7"/>
    <mergeCell ref="E16:E18"/>
    <mergeCell ref="I16:I18"/>
    <mergeCell ref="C5:C7"/>
  </mergeCells>
  <dataValidations count="1">
    <dataValidation type="list" allowBlank="1" showInputMessage="1" showErrorMessage="1" sqref="C8:C13 C19:C24" xr:uid="{F751E1FF-37AE-40D4-B77F-B271489B8D15}">
      <formula1>$A$31:$A$33</formula1>
    </dataValidation>
  </dataValidation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1048395"/>
  <sheetViews>
    <sheetView zoomScale="70" zoomScaleNormal="70" workbookViewId="0">
      <selection activeCell="B5" sqref="B5:B7"/>
    </sheetView>
  </sheetViews>
  <sheetFormatPr baseColWidth="10" defaultColWidth="10" defaultRowHeight="15"/>
  <cols>
    <col min="1" max="1" width="41.42578125" customWidth="1"/>
    <col min="2" max="2" width="25.140625" customWidth="1"/>
    <col min="3" max="3" width="39.85546875" style="1" customWidth="1"/>
    <col min="4" max="4" width="29.85546875" style="2" customWidth="1"/>
    <col min="5" max="5" width="20.7109375" style="3" customWidth="1"/>
    <col min="6" max="6" width="22.42578125" style="3" customWidth="1"/>
    <col min="7" max="7" width="33.28515625" style="72" customWidth="1"/>
    <col min="8" max="8" width="35.5703125" style="72" customWidth="1"/>
    <col min="9" max="9" width="6.42578125" style="72" customWidth="1"/>
    <col min="10" max="10" width="40" style="72" customWidth="1"/>
    <col min="11" max="11" width="6.140625" style="1" customWidth="1"/>
    <col min="12" max="12" width="30" style="1" customWidth="1"/>
    <col min="13" max="13" width="22.5703125" style="1" customWidth="1"/>
    <col min="14" max="1023" width="11.42578125" style="1" customWidth="1"/>
    <col min="1024" max="1025" width="12.28515625" style="1" customWidth="1"/>
  </cols>
  <sheetData>
    <row r="1" spans="1:1023" ht="72.75" customHeight="1" thickBot="1">
      <c r="A1" s="212"/>
      <c r="B1" s="237"/>
      <c r="C1" s="289" t="s">
        <v>18</v>
      </c>
      <c r="D1" s="347"/>
      <c r="E1" s="348"/>
      <c r="F1" s="348"/>
      <c r="G1" s="349"/>
      <c r="H1" s="350"/>
      <c r="I1" s="94"/>
      <c r="J1" s="74"/>
      <c r="K1" s="6"/>
      <c r="L1" s="6"/>
      <c r="M1" s="6"/>
    </row>
    <row r="2" spans="1:1023" ht="30" customHeight="1" thickBot="1">
      <c r="A2" s="343" t="str">
        <f>DADES_EMPRESA!B5</f>
        <v xml:space="preserve">EMPRESA SOL·LICITANT / EMPRESA SOLICITANTE: </v>
      </c>
      <c r="B2" s="351"/>
      <c r="C2" s="287"/>
      <c r="D2" s="287"/>
      <c r="E2" s="287"/>
      <c r="F2" s="287"/>
      <c r="G2" s="287"/>
      <c r="H2" s="344"/>
      <c r="I2" s="101"/>
      <c r="J2" s="78"/>
      <c r="K2" s="5"/>
      <c r="L2" s="6"/>
      <c r="M2" s="6"/>
      <c r="N2" s="6"/>
    </row>
    <row r="3" spans="1:1023" ht="36.75" customHeight="1" thickBot="1">
      <c r="A3" s="337" t="s">
        <v>34</v>
      </c>
      <c r="B3" s="353"/>
      <c r="C3" s="287"/>
      <c r="D3" s="287"/>
      <c r="E3" s="287"/>
      <c r="F3" s="287"/>
      <c r="G3" s="287"/>
      <c r="H3" s="288"/>
      <c r="I3" s="78"/>
      <c r="J3" s="78"/>
      <c r="K3" s="5"/>
      <c r="L3" s="7"/>
      <c r="M3" s="7"/>
    </row>
    <row r="4" spans="1:1023" ht="51.75" customHeight="1" thickBot="1">
      <c r="A4" s="354" t="s">
        <v>68</v>
      </c>
      <c r="B4" s="355"/>
      <c r="C4" s="255"/>
      <c r="D4" s="255"/>
      <c r="E4" s="255"/>
      <c r="F4" s="255"/>
      <c r="G4" s="255"/>
      <c r="H4" s="256"/>
      <c r="I4" s="102"/>
      <c r="J4" s="300" t="s">
        <v>36</v>
      </c>
      <c r="K4" s="5"/>
      <c r="L4" s="352" t="s">
        <v>51</v>
      </c>
    </row>
    <row r="5" spans="1:1023" s="60" customFormat="1" ht="19.899999999999999" customHeight="1">
      <c r="A5" s="307" t="s">
        <v>69</v>
      </c>
      <c r="B5" s="335" t="s">
        <v>107</v>
      </c>
      <c r="C5" s="307" t="s">
        <v>40</v>
      </c>
      <c r="D5" s="309" t="s">
        <v>58</v>
      </c>
      <c r="E5" s="302" t="s">
        <v>41</v>
      </c>
      <c r="F5" s="302" t="s">
        <v>42</v>
      </c>
      <c r="G5" s="304" t="s">
        <v>47</v>
      </c>
      <c r="H5" s="304" t="s">
        <v>48</v>
      </c>
      <c r="I5" s="78"/>
      <c r="J5" s="268"/>
      <c r="K5" s="7"/>
      <c r="L5" s="268"/>
      <c r="AMD5" s="1"/>
      <c r="AME5" s="1"/>
      <c r="AMF5" s="1"/>
      <c r="AMG5" s="1"/>
      <c r="AMH5" s="1"/>
      <c r="AMI5" s="1"/>
    </row>
    <row r="6" spans="1:1023" ht="19.899999999999999" customHeight="1">
      <c r="A6" s="268"/>
      <c r="B6" s="268"/>
      <c r="C6" s="268"/>
      <c r="D6" s="268"/>
      <c r="E6" s="268"/>
      <c r="F6" s="268"/>
      <c r="G6" s="268"/>
      <c r="H6" s="268"/>
      <c r="I6" s="78"/>
      <c r="J6" s="268"/>
      <c r="L6" s="268"/>
    </row>
    <row r="7" spans="1:1023" ht="19.899999999999999" customHeight="1" thickBot="1">
      <c r="A7" s="299"/>
      <c r="B7" s="299"/>
      <c r="C7" s="299"/>
      <c r="D7" s="299"/>
      <c r="E7" s="299"/>
      <c r="F7" s="299"/>
      <c r="G7" s="299"/>
      <c r="H7" s="299"/>
      <c r="I7" s="78"/>
      <c r="J7" s="299"/>
      <c r="L7" s="268"/>
    </row>
    <row r="8" spans="1:1023" ht="31.5" customHeight="1">
      <c r="A8" s="208"/>
      <c r="B8" s="238"/>
      <c r="C8" s="207"/>
      <c r="D8" s="222"/>
      <c r="E8" s="223"/>
      <c r="F8" s="223"/>
      <c r="G8" s="224"/>
      <c r="H8" s="225"/>
      <c r="J8" s="226"/>
      <c r="L8" s="184"/>
    </row>
    <row r="9" spans="1:1023" ht="31.5" customHeight="1">
      <c r="A9" s="59"/>
      <c r="B9" s="238"/>
      <c r="C9" s="19"/>
      <c r="D9" s="20"/>
      <c r="E9" s="21"/>
      <c r="F9" s="21"/>
      <c r="G9" s="96"/>
      <c r="H9" s="97"/>
      <c r="J9" s="75"/>
      <c r="L9" s="185"/>
    </row>
    <row r="10" spans="1:1023" ht="31.5" customHeight="1">
      <c r="A10" s="59"/>
      <c r="B10" s="238"/>
      <c r="C10" s="19"/>
      <c r="D10" s="20"/>
      <c r="E10" s="21"/>
      <c r="F10" s="21"/>
      <c r="G10" s="96"/>
      <c r="H10" s="97"/>
      <c r="J10" s="75"/>
      <c r="L10" s="185"/>
    </row>
    <row r="11" spans="1:1023" ht="31.5" customHeight="1">
      <c r="A11" s="59"/>
      <c r="B11" s="238"/>
      <c r="C11" s="19"/>
      <c r="D11" s="20"/>
      <c r="E11" s="21"/>
      <c r="F11" s="21"/>
      <c r="G11" s="96"/>
      <c r="H11" s="97"/>
      <c r="J11" s="75"/>
      <c r="L11" s="185"/>
    </row>
    <row r="12" spans="1:1023" ht="31.5" customHeight="1">
      <c r="A12" s="59"/>
      <c r="B12" s="238"/>
      <c r="C12" s="19"/>
      <c r="D12" s="20"/>
      <c r="E12" s="21"/>
      <c r="F12" s="21"/>
      <c r="G12" s="96"/>
      <c r="H12" s="97"/>
      <c r="J12" s="75"/>
      <c r="L12" s="185"/>
    </row>
    <row r="13" spans="1:1023" ht="31.5" customHeight="1">
      <c r="A13" s="59"/>
      <c r="B13" s="238"/>
      <c r="C13" s="19"/>
      <c r="D13" s="20"/>
      <c r="E13" s="21"/>
      <c r="F13" s="21"/>
      <c r="G13" s="96"/>
      <c r="H13" s="97"/>
      <c r="J13" s="75"/>
      <c r="L13" s="185"/>
    </row>
    <row r="14" spans="1:1023" ht="27.75" customHeight="1" thickBot="1">
      <c r="A14" s="357" t="s">
        <v>30</v>
      </c>
      <c r="B14" s="358"/>
      <c r="C14" s="333"/>
      <c r="D14" s="333"/>
      <c r="E14" s="333"/>
      <c r="F14" s="333"/>
      <c r="G14" s="103">
        <f>MIN(100000,SUM(G8:G13))</f>
        <v>0</v>
      </c>
      <c r="H14" s="99">
        <f>SUM(H8:H13)</f>
        <v>0</v>
      </c>
      <c r="I14" s="113"/>
      <c r="J14" s="135">
        <f>MIN(100000,SUM(J8:J13))</f>
        <v>0</v>
      </c>
      <c r="L14" s="179"/>
    </row>
    <row r="15" spans="1:1023" ht="8.25" customHeight="1">
      <c r="C15" s="24"/>
    </row>
    <row r="16" spans="1:1023" ht="30.75" customHeight="1">
      <c r="A16" s="356" t="s">
        <v>70</v>
      </c>
      <c r="B16" s="356"/>
      <c r="C16" s="244"/>
      <c r="D16" s="264"/>
      <c r="E16" s="265"/>
      <c r="F16" s="265"/>
      <c r="G16" s="336"/>
      <c r="H16" s="336"/>
      <c r="I16" s="104"/>
      <c r="J16" s="105"/>
    </row>
    <row r="17" spans="1:10" s="37" customFormat="1" ht="36" customHeight="1">
      <c r="A17" s="326" t="s">
        <v>62</v>
      </c>
      <c r="B17" s="326"/>
      <c r="C17" s="327"/>
      <c r="D17" s="327"/>
      <c r="E17" s="327"/>
      <c r="F17" s="327"/>
      <c r="G17" s="327"/>
      <c r="H17" s="327"/>
      <c r="I17" s="100"/>
      <c r="J17" s="100"/>
    </row>
    <row r="19" spans="1:10" hidden="1">
      <c r="A19" t="s">
        <v>104</v>
      </c>
    </row>
    <row r="20" spans="1:10" hidden="1">
      <c r="A20" t="s">
        <v>111</v>
      </c>
    </row>
    <row r="21" spans="1:10" hidden="1">
      <c r="A21" t="s">
        <v>106</v>
      </c>
    </row>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sheetData>
  <mergeCells count="17">
    <mergeCell ref="J4:J7"/>
    <mergeCell ref="L4:L7"/>
    <mergeCell ref="A17:H17"/>
    <mergeCell ref="A3:H3"/>
    <mergeCell ref="A4:H4"/>
    <mergeCell ref="A16:H16"/>
    <mergeCell ref="A14:F14"/>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3" xr:uid="{B570D6B8-4C7A-4229-9742-A8832CFD61DD}">
      <formula1>$A$19:$A$21</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1048395"/>
  <sheetViews>
    <sheetView zoomScale="80" zoomScaleNormal="80" workbookViewId="0">
      <selection activeCell="B5" sqref="B5:B7"/>
    </sheetView>
  </sheetViews>
  <sheetFormatPr baseColWidth="10" defaultColWidth="10" defaultRowHeight="15"/>
  <cols>
    <col min="1" max="1" width="43.28515625" customWidth="1"/>
    <col min="2" max="2" width="22.140625" customWidth="1"/>
    <col min="3" max="3" width="43.28515625" style="1" customWidth="1"/>
    <col min="4" max="4" width="27.140625" style="2" customWidth="1"/>
    <col min="5" max="5" width="20.85546875" style="3" customWidth="1"/>
    <col min="6" max="6" width="19.42578125" style="3" customWidth="1"/>
    <col min="7" max="7" width="27.7109375" style="72" customWidth="1"/>
    <col min="8" max="8" width="28.28515625" style="72" customWidth="1"/>
    <col min="9" max="9" width="6.85546875" style="72" customWidth="1"/>
    <col min="10" max="10" width="37.85546875" style="72" customWidth="1"/>
    <col min="11" max="11" width="6.7109375" style="1" customWidth="1"/>
    <col min="12" max="12" width="39" style="1" customWidth="1"/>
    <col min="13" max="1022" width="11.42578125" style="1" customWidth="1"/>
    <col min="1023" max="1024" width="12.28515625" style="1" customWidth="1"/>
  </cols>
  <sheetData>
    <row r="1" spans="1:1022" ht="64.900000000000006" customHeight="1" thickBot="1">
      <c r="A1" s="209"/>
      <c r="B1" s="239"/>
      <c r="C1" s="359" t="s">
        <v>71</v>
      </c>
      <c r="D1" s="360"/>
      <c r="E1" s="361"/>
      <c r="F1" s="361"/>
      <c r="G1" s="362"/>
      <c r="H1" s="363"/>
      <c r="I1" s="74"/>
      <c r="J1" s="73"/>
      <c r="K1" s="6"/>
      <c r="L1" s="6"/>
    </row>
    <row r="2" spans="1:1022" ht="23.25" customHeight="1" thickBot="1">
      <c r="A2" s="343" t="str">
        <f>DADES_EMPRESA!B5</f>
        <v xml:space="preserve">EMPRESA SOL·LICITANT / EMPRESA SOLICITANTE: </v>
      </c>
      <c r="B2" s="351"/>
      <c r="C2" s="287"/>
      <c r="D2" s="287"/>
      <c r="E2" s="287"/>
      <c r="F2" s="287"/>
      <c r="G2" s="287"/>
      <c r="H2" s="344"/>
      <c r="I2" s="78"/>
      <c r="J2" s="74"/>
      <c r="K2" s="6"/>
      <c r="L2" s="6"/>
      <c r="M2" s="6"/>
    </row>
    <row r="3" spans="1:1022" ht="33" customHeight="1" thickBot="1">
      <c r="A3" s="337" t="s">
        <v>34</v>
      </c>
      <c r="B3" s="353"/>
      <c r="C3" s="287"/>
      <c r="D3" s="287"/>
      <c r="E3" s="287"/>
      <c r="F3" s="287"/>
      <c r="G3" s="287"/>
      <c r="H3" s="288"/>
      <c r="I3" s="78"/>
      <c r="J3" s="74"/>
      <c r="K3" s="7"/>
      <c r="L3" s="7"/>
    </row>
    <row r="4" spans="1:1022" ht="47.25" customHeight="1" thickBot="1">
      <c r="A4" s="303" t="s">
        <v>72</v>
      </c>
      <c r="B4" s="364"/>
      <c r="C4" s="287"/>
      <c r="D4" s="287"/>
      <c r="E4" s="287"/>
      <c r="F4" s="287"/>
      <c r="G4" s="287"/>
      <c r="H4" s="288"/>
      <c r="I4" s="78"/>
      <c r="J4" s="300" t="s">
        <v>36</v>
      </c>
      <c r="K4" s="7"/>
      <c r="L4" s="331" t="s">
        <v>51</v>
      </c>
    </row>
    <row r="5" spans="1:1022" s="60" customFormat="1" ht="19.899999999999999" customHeight="1">
      <c r="A5" s="307" t="s">
        <v>69</v>
      </c>
      <c r="B5" s="335" t="s">
        <v>107</v>
      </c>
      <c r="C5" s="307" t="s">
        <v>40</v>
      </c>
      <c r="D5" s="309" t="s">
        <v>58</v>
      </c>
      <c r="E5" s="302" t="s">
        <v>41</v>
      </c>
      <c r="F5" s="302" t="s">
        <v>42</v>
      </c>
      <c r="G5" s="304" t="s">
        <v>47</v>
      </c>
      <c r="H5" s="304" t="s">
        <v>48</v>
      </c>
      <c r="I5" s="74"/>
      <c r="J5" s="268"/>
      <c r="K5" s="7"/>
      <c r="L5" s="268"/>
      <c r="AMC5" s="1"/>
      <c r="AMD5" s="1"/>
      <c r="AME5" s="1"/>
      <c r="AMF5" s="1"/>
      <c r="AMG5" s="1"/>
      <c r="AMH5" s="1"/>
    </row>
    <row r="6" spans="1:1022" ht="19.899999999999999" customHeight="1">
      <c r="A6" s="268"/>
      <c r="B6" s="268"/>
      <c r="C6" s="268"/>
      <c r="D6" s="268"/>
      <c r="E6" s="268"/>
      <c r="F6" s="268"/>
      <c r="G6" s="268"/>
      <c r="H6" s="268"/>
      <c r="J6" s="268"/>
      <c r="L6" s="268"/>
    </row>
    <row r="7" spans="1:1022" ht="19.899999999999999" customHeight="1" thickBot="1">
      <c r="A7" s="299"/>
      <c r="B7" s="299"/>
      <c r="C7" s="299"/>
      <c r="D7" s="299"/>
      <c r="E7" s="299"/>
      <c r="F7" s="299"/>
      <c r="G7" s="299"/>
      <c r="H7" s="299"/>
      <c r="J7" s="299"/>
      <c r="L7" s="299"/>
    </row>
    <row r="8" spans="1:1022" ht="19.899999999999999" customHeight="1">
      <c r="A8" s="208"/>
      <c r="B8" s="238"/>
      <c r="C8" s="207"/>
      <c r="D8" s="222"/>
      <c r="E8" s="223"/>
      <c r="F8" s="223"/>
      <c r="G8" s="224"/>
      <c r="H8" s="225"/>
      <c r="J8" s="226"/>
      <c r="L8" s="185"/>
    </row>
    <row r="9" spans="1:1022" ht="19.899999999999999" customHeight="1">
      <c r="A9" s="59"/>
      <c r="B9" s="238"/>
      <c r="C9" s="19"/>
      <c r="D9" s="20"/>
      <c r="E9" s="21"/>
      <c r="F9" s="21"/>
      <c r="G9" s="96"/>
      <c r="H9" s="97"/>
      <c r="J9" s="75"/>
      <c r="L9" s="185"/>
    </row>
    <row r="10" spans="1:1022" ht="19.899999999999999" customHeight="1">
      <c r="A10" s="59"/>
      <c r="B10" s="238"/>
      <c r="C10" s="19"/>
      <c r="D10" s="20"/>
      <c r="E10" s="21"/>
      <c r="F10" s="21"/>
      <c r="G10" s="96"/>
      <c r="H10" s="97"/>
      <c r="J10" s="75"/>
      <c r="L10" s="185"/>
    </row>
    <row r="11" spans="1:1022" ht="19.899999999999999" customHeight="1">
      <c r="A11" s="59"/>
      <c r="B11" s="238"/>
      <c r="C11" s="19"/>
      <c r="D11" s="20"/>
      <c r="E11" s="21"/>
      <c r="F11" s="21"/>
      <c r="G11" s="96"/>
      <c r="H11" s="97"/>
      <c r="J11" s="75"/>
      <c r="L11" s="185"/>
    </row>
    <row r="12" spans="1:1022" ht="19.899999999999999" customHeight="1">
      <c r="A12" s="59"/>
      <c r="B12" s="238"/>
      <c r="C12" s="19"/>
      <c r="D12" s="20"/>
      <c r="E12" s="21"/>
      <c r="F12" s="21"/>
      <c r="G12" s="96"/>
      <c r="H12" s="97"/>
      <c r="J12" s="75"/>
      <c r="L12" s="185"/>
    </row>
    <row r="13" spans="1:1022" ht="19.899999999999999" customHeight="1">
      <c r="A13" s="59"/>
      <c r="B13" s="238"/>
      <c r="C13" s="19"/>
      <c r="D13" s="20"/>
      <c r="E13" s="21"/>
      <c r="F13" s="21"/>
      <c r="G13" s="96"/>
      <c r="H13" s="97"/>
      <c r="J13" s="75"/>
      <c r="L13" s="185"/>
    </row>
    <row r="14" spans="1:1022" ht="32.25" customHeight="1" thickBot="1">
      <c r="A14" s="332" t="s">
        <v>30</v>
      </c>
      <c r="B14" s="358"/>
      <c r="C14" s="333"/>
      <c r="D14" s="333"/>
      <c r="E14" s="333"/>
      <c r="F14" s="334"/>
      <c r="G14" s="98">
        <f>MIN(100000,SUM(G8:G13))</f>
        <v>0</v>
      </c>
      <c r="H14" s="99">
        <f>SUM(H8:H13)</f>
        <v>0</v>
      </c>
      <c r="J14" s="135">
        <f>MIN(100000,SUM(J8:J13))</f>
        <v>0</v>
      </c>
      <c r="L14" s="179"/>
    </row>
    <row r="15" spans="1:1022" ht="8.25" customHeight="1">
      <c r="C15" s="24"/>
    </row>
    <row r="16" spans="1:1022" ht="63.75" customHeight="1">
      <c r="A16" s="365" t="s">
        <v>73</v>
      </c>
      <c r="B16" s="365"/>
      <c r="C16" s="244"/>
      <c r="D16" s="264"/>
      <c r="E16" s="265"/>
      <c r="F16" s="265"/>
      <c r="G16" s="336"/>
      <c r="H16" s="336"/>
      <c r="I16" s="105"/>
    </row>
    <row r="17" spans="1:10" s="37" customFormat="1" ht="36" customHeight="1">
      <c r="A17" s="326" t="s">
        <v>62</v>
      </c>
      <c r="B17" s="326"/>
      <c r="C17" s="327"/>
      <c r="D17" s="327"/>
      <c r="E17" s="327"/>
      <c r="F17" s="327"/>
      <c r="G17" s="327"/>
      <c r="H17" s="327"/>
      <c r="I17" s="100"/>
      <c r="J17" s="100"/>
    </row>
    <row r="19" spans="1:10">
      <c r="A19" t="s">
        <v>104</v>
      </c>
    </row>
    <row r="20" spans="1:10">
      <c r="A20" t="s">
        <v>112</v>
      </c>
    </row>
    <row r="21" spans="1:10">
      <c r="A21" t="s">
        <v>106</v>
      </c>
    </row>
    <row r="1048350" ht="12.75" customHeight="1"/>
    <row r="1048351" ht="12.75" customHeight="1"/>
    <row r="1048352" ht="12.75" customHeight="1"/>
    <row r="1048353" ht="12.75" customHeight="1"/>
    <row r="1048354" ht="12.75" customHeight="1"/>
    <row r="1048355" ht="12.75" customHeight="1"/>
    <row r="1048356" ht="12.75" customHeight="1"/>
    <row r="1048357" ht="12.75" customHeight="1"/>
    <row r="1048358" ht="12.75" customHeight="1"/>
    <row r="1048359" ht="12.75" customHeight="1"/>
    <row r="1048360" ht="12.75" customHeight="1"/>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sheetData>
  <mergeCells count="17">
    <mergeCell ref="J4:J7"/>
    <mergeCell ref="L4:L7"/>
    <mergeCell ref="A17:H17"/>
    <mergeCell ref="A3:H3"/>
    <mergeCell ref="A4:H4"/>
    <mergeCell ref="A16:H16"/>
    <mergeCell ref="A14:F14"/>
    <mergeCell ref="B5:B7"/>
    <mergeCell ref="C1:H1"/>
    <mergeCell ref="A2:H2"/>
    <mergeCell ref="E5:E7"/>
    <mergeCell ref="C5:C7"/>
    <mergeCell ref="D5:D7"/>
    <mergeCell ref="A5:A7"/>
    <mergeCell ref="H5:H7"/>
    <mergeCell ref="F5:F7"/>
    <mergeCell ref="G5:G7"/>
  </mergeCells>
  <dataValidations count="1">
    <dataValidation type="list" allowBlank="1" showInputMessage="1" showErrorMessage="1" sqref="B8:B13" xr:uid="{43A60E82-2122-47A7-BFCD-189208F417AD}">
      <formula1>$A$19:$A$21</formula1>
    </dataValidation>
  </dataValidation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G1048406"/>
  <sheetViews>
    <sheetView topLeftCell="A45" zoomScale="80" zoomScaleNormal="80" workbookViewId="0">
      <selection activeCell="A50" sqref="A50:J50"/>
    </sheetView>
  </sheetViews>
  <sheetFormatPr baseColWidth="10" defaultColWidth="10" defaultRowHeight="15"/>
  <cols>
    <col min="1" max="1" width="29.7109375" customWidth="1"/>
    <col min="2" max="2" width="29.7109375" style="1" customWidth="1"/>
    <col min="3" max="3" width="44.85546875" style="1" customWidth="1"/>
    <col min="4" max="4" width="17.85546875" style="35" customWidth="1"/>
    <col min="5" max="5" width="21.140625" style="72" customWidth="1"/>
    <col min="6" max="6" width="28.42578125" style="72" customWidth="1"/>
    <col min="7" max="7" width="7.28515625" style="72" customWidth="1"/>
    <col min="8" max="8" width="39.85546875" style="115" customWidth="1"/>
    <col min="9" max="9" width="7.28515625" style="1" customWidth="1"/>
    <col min="10" max="10" width="32.5703125" style="1" customWidth="1"/>
    <col min="11" max="1019" width="11.42578125" style="1" customWidth="1"/>
    <col min="1020" max="1021" width="12.28515625" style="1" customWidth="1"/>
  </cols>
  <sheetData>
    <row r="1" spans="1:1019" ht="64.150000000000006" customHeight="1" thickBot="1">
      <c r="A1" s="209"/>
      <c r="B1" s="359" t="s">
        <v>18</v>
      </c>
      <c r="C1" s="368"/>
      <c r="D1" s="369"/>
      <c r="E1" s="362"/>
      <c r="F1" s="363"/>
      <c r="G1" s="73"/>
      <c r="H1" s="74"/>
      <c r="I1" s="6"/>
    </row>
    <row r="2" spans="1:1019" ht="28.5" customHeight="1" thickBot="1">
      <c r="A2" s="374" t="str">
        <f>DADES_EMPRESA!B5</f>
        <v xml:space="preserve">EMPRESA SOL·LICITANT / EMPRESA SOLICITANTE: </v>
      </c>
      <c r="B2" s="287"/>
      <c r="C2" s="287"/>
      <c r="D2" s="287"/>
      <c r="E2" s="287"/>
      <c r="F2" s="288"/>
      <c r="G2" s="74"/>
      <c r="H2" s="74"/>
      <c r="I2" s="6"/>
      <c r="J2" s="6"/>
    </row>
    <row r="3" spans="1:1019" ht="33.75" customHeight="1" thickBot="1">
      <c r="A3" s="370" t="s">
        <v>34</v>
      </c>
      <c r="B3" s="255"/>
      <c r="C3" s="255"/>
      <c r="D3" s="255"/>
      <c r="E3" s="255"/>
      <c r="F3" s="256"/>
      <c r="G3" s="74"/>
      <c r="H3" s="78"/>
      <c r="I3" s="7"/>
    </row>
    <row r="4" spans="1:1019" ht="32.1" customHeight="1" thickBot="1">
      <c r="A4" s="371" t="s">
        <v>74</v>
      </c>
      <c r="B4" s="244"/>
      <c r="C4" s="244"/>
      <c r="D4" s="372"/>
      <c r="E4" s="336"/>
      <c r="F4" s="373"/>
      <c r="G4" s="74"/>
      <c r="H4" s="375" t="s">
        <v>36</v>
      </c>
      <c r="I4" s="7"/>
      <c r="J4" s="331" t="s">
        <v>51</v>
      </c>
    </row>
    <row r="5" spans="1:1019" s="60" customFormat="1" ht="51.75" customHeight="1" thickBot="1">
      <c r="A5" s="218" t="s">
        <v>75</v>
      </c>
      <c r="B5" s="218" t="s">
        <v>76</v>
      </c>
      <c r="C5" s="218" t="s">
        <v>77</v>
      </c>
      <c r="D5" s="219" t="s">
        <v>42</v>
      </c>
      <c r="E5" s="220" t="s">
        <v>78</v>
      </c>
      <c r="F5" s="220" t="s">
        <v>79</v>
      </c>
      <c r="G5" s="78"/>
      <c r="H5" s="299"/>
      <c r="I5" s="1"/>
      <c r="J5" s="299"/>
      <c r="ALZ5" s="1"/>
      <c r="AMA5" s="1"/>
      <c r="AMB5" s="1"/>
      <c r="AMC5" s="1"/>
      <c r="AMD5" s="1"/>
      <c r="AME5" s="1"/>
    </row>
    <row r="6" spans="1:1019" ht="24" customHeight="1">
      <c r="A6" s="376" t="s">
        <v>80</v>
      </c>
      <c r="B6" s="244"/>
      <c r="C6" s="244"/>
      <c r="D6" s="372"/>
      <c r="E6" s="336"/>
      <c r="F6" s="373"/>
      <c r="H6" s="221"/>
      <c r="J6" s="119"/>
    </row>
    <row r="7" spans="1:1019" ht="24" customHeight="1">
      <c r="A7" s="166"/>
      <c r="B7" s="166"/>
      <c r="C7" s="166"/>
      <c r="D7" s="166"/>
      <c r="E7" s="166"/>
      <c r="F7" s="213"/>
      <c r="H7" s="141"/>
      <c r="J7" s="186"/>
    </row>
    <row r="8" spans="1:1019" ht="24" customHeight="1">
      <c r="A8" s="166"/>
      <c r="B8" s="166"/>
      <c r="C8" s="166"/>
      <c r="D8" s="166"/>
      <c r="E8" s="166"/>
      <c r="F8" s="213"/>
      <c r="H8" s="141"/>
      <c r="J8" s="187"/>
    </row>
    <row r="9" spans="1:1019" ht="24" customHeight="1">
      <c r="A9" s="166"/>
      <c r="B9" s="166"/>
      <c r="C9" s="166"/>
      <c r="D9" s="166"/>
      <c r="E9" s="166"/>
      <c r="F9" s="213"/>
      <c r="H9" s="141"/>
      <c r="J9" s="187"/>
    </row>
    <row r="10" spans="1:1019" ht="24" customHeight="1">
      <c r="A10" s="166"/>
      <c r="B10" s="166"/>
      <c r="C10" s="166"/>
      <c r="D10" s="166"/>
      <c r="E10" s="166"/>
      <c r="F10" s="213"/>
      <c r="H10" s="141"/>
      <c r="J10" s="187"/>
    </row>
    <row r="11" spans="1:1019" ht="24" customHeight="1">
      <c r="A11" s="166"/>
      <c r="B11" s="166"/>
      <c r="C11" s="166"/>
      <c r="D11" s="166"/>
      <c r="E11" s="166"/>
      <c r="F11" s="213"/>
      <c r="H11" s="141"/>
      <c r="J11" s="187"/>
    </row>
    <row r="12" spans="1:1019" ht="22.5" customHeight="1">
      <c r="A12" s="166"/>
      <c r="B12" s="166"/>
      <c r="C12" s="166"/>
      <c r="D12" s="166"/>
      <c r="E12" s="166"/>
      <c r="F12" s="213"/>
      <c r="H12" s="141"/>
      <c r="J12" s="187"/>
    </row>
    <row r="13" spans="1:1019" ht="22.5" customHeight="1">
      <c r="A13" s="166"/>
      <c r="B13" s="166"/>
      <c r="C13" s="166"/>
      <c r="D13" s="166"/>
      <c r="E13" s="166"/>
      <c r="F13" s="213"/>
      <c r="H13" s="141"/>
      <c r="J13" s="187"/>
    </row>
    <row r="14" spans="1:1019" ht="22.5" customHeight="1">
      <c r="A14" s="166"/>
      <c r="B14" s="166"/>
      <c r="C14" s="166"/>
      <c r="D14" s="166"/>
      <c r="E14" s="166"/>
      <c r="F14" s="213"/>
      <c r="H14" s="141"/>
      <c r="J14" s="187"/>
    </row>
    <row r="15" spans="1:1019" ht="25.5" customHeight="1">
      <c r="A15" s="166"/>
      <c r="B15" s="166"/>
      <c r="C15" s="166"/>
      <c r="D15" s="166"/>
      <c r="E15" s="166"/>
      <c r="F15" s="213"/>
      <c r="H15" s="141"/>
      <c r="J15" s="187"/>
    </row>
    <row r="16" spans="1:1019" ht="25.5" customHeight="1">
      <c r="A16" s="166"/>
      <c r="B16" s="166"/>
      <c r="C16" s="166"/>
      <c r="D16" s="166"/>
      <c r="E16" s="166"/>
      <c r="F16" s="213"/>
      <c r="H16" s="141"/>
      <c r="J16" s="187"/>
    </row>
    <row r="17" spans="1:10" ht="24" customHeight="1">
      <c r="A17" s="166"/>
      <c r="B17" s="166"/>
      <c r="C17" s="166"/>
      <c r="D17" s="166"/>
      <c r="E17" s="166"/>
      <c r="F17" s="213"/>
      <c r="H17" s="141"/>
      <c r="J17" s="187"/>
    </row>
    <row r="18" spans="1:10" ht="26.25" customHeight="1" thickBot="1">
      <c r="A18" s="59"/>
      <c r="B18" s="19"/>
      <c r="C18" s="19"/>
      <c r="D18" s="171"/>
      <c r="E18" s="96"/>
      <c r="F18" s="97"/>
      <c r="H18" s="141"/>
      <c r="J18" s="187"/>
    </row>
    <row r="19" spans="1:10" ht="30" customHeight="1" thickBot="1">
      <c r="A19" s="332" t="s">
        <v>81</v>
      </c>
      <c r="B19" s="333"/>
      <c r="C19" s="333"/>
      <c r="D19" s="334"/>
      <c r="E19" s="98">
        <f>MIN(40000,SUM(E7:E18))</f>
        <v>0</v>
      </c>
      <c r="F19" s="214">
        <f>SUM(F7:F18)</f>
        <v>0</v>
      </c>
      <c r="H19" s="136">
        <f>MIN(40000,SUM(H7:H18))</f>
        <v>0</v>
      </c>
      <c r="J19" s="197" t="s">
        <v>51</v>
      </c>
    </row>
    <row r="20" spans="1:10" ht="24" customHeight="1">
      <c r="A20" s="376" t="s">
        <v>82</v>
      </c>
      <c r="B20" s="244"/>
      <c r="C20" s="244"/>
      <c r="D20" s="372"/>
      <c r="E20" s="336"/>
      <c r="F20" s="373"/>
      <c r="H20" s="117"/>
      <c r="J20" s="186"/>
    </row>
    <row r="21" spans="1:10" ht="24" customHeight="1">
      <c r="A21" s="166"/>
      <c r="B21" s="166"/>
      <c r="C21" s="166"/>
      <c r="D21" s="166"/>
      <c r="E21" s="166"/>
      <c r="F21" s="213"/>
      <c r="H21" s="141"/>
      <c r="J21" s="198"/>
    </row>
    <row r="22" spans="1:10" ht="24" customHeight="1">
      <c r="A22" s="166"/>
      <c r="B22" s="166"/>
      <c r="C22" s="166"/>
      <c r="D22" s="166"/>
      <c r="E22" s="166"/>
      <c r="F22" s="213"/>
      <c r="H22" s="141"/>
      <c r="J22" s="187"/>
    </row>
    <row r="23" spans="1:10" ht="24" customHeight="1">
      <c r="A23" s="166"/>
      <c r="B23" s="166"/>
      <c r="C23" s="166"/>
      <c r="D23" s="166"/>
      <c r="E23" s="166"/>
      <c r="F23" s="213"/>
      <c r="H23" s="141"/>
      <c r="J23" s="187"/>
    </row>
    <row r="24" spans="1:10" ht="24" customHeight="1">
      <c r="A24" s="166"/>
      <c r="B24" s="166"/>
      <c r="C24" s="166"/>
      <c r="D24" s="166"/>
      <c r="E24" s="166"/>
      <c r="F24" s="213"/>
      <c r="H24" s="141"/>
      <c r="J24" s="187"/>
    </row>
    <row r="25" spans="1:10" ht="24" customHeight="1">
      <c r="A25" s="166"/>
      <c r="B25" s="166"/>
      <c r="C25" s="166"/>
      <c r="D25" s="166"/>
      <c r="E25" s="166"/>
      <c r="F25" s="213"/>
      <c r="H25" s="141"/>
      <c r="J25" s="187"/>
    </row>
    <row r="26" spans="1:10" ht="22.5" customHeight="1">
      <c r="A26" s="166"/>
      <c r="B26" s="166"/>
      <c r="C26" s="167"/>
      <c r="D26" s="168"/>
      <c r="E26" s="169"/>
      <c r="F26" s="215"/>
      <c r="H26" s="141"/>
      <c r="J26" s="187"/>
    </row>
    <row r="27" spans="1:10" ht="22.5" customHeight="1">
      <c r="A27" s="170"/>
      <c r="B27" s="166"/>
      <c r="C27" s="167"/>
      <c r="D27" s="168"/>
      <c r="E27" s="169"/>
      <c r="F27" s="215"/>
      <c r="H27" s="141"/>
      <c r="J27" s="187"/>
    </row>
    <row r="28" spans="1:10" ht="22.5" customHeight="1">
      <c r="A28" s="170"/>
      <c r="B28" s="166"/>
      <c r="C28" s="167"/>
      <c r="D28" s="168"/>
      <c r="E28" s="169"/>
      <c r="F28" s="215"/>
      <c r="H28" s="141"/>
      <c r="J28" s="187"/>
    </row>
    <row r="29" spans="1:10" ht="25.5" customHeight="1">
      <c r="A29" s="59"/>
      <c r="B29" s="19"/>
      <c r="C29" s="19"/>
      <c r="D29" s="171"/>
      <c r="E29" s="96"/>
      <c r="F29" s="97"/>
      <c r="H29" s="141"/>
      <c r="J29" s="187"/>
    </row>
    <row r="30" spans="1:10" ht="25.5" customHeight="1">
      <c r="A30" s="167"/>
      <c r="B30" s="167"/>
      <c r="C30" s="167"/>
      <c r="D30" s="167"/>
      <c r="E30" s="167"/>
      <c r="F30" s="216"/>
      <c r="H30" s="141"/>
      <c r="J30" s="187"/>
    </row>
    <row r="31" spans="1:10" ht="24" customHeight="1">
      <c r="A31" s="167"/>
      <c r="B31" s="167"/>
      <c r="C31" s="167"/>
      <c r="D31" s="167"/>
      <c r="E31" s="167"/>
      <c r="F31" s="216"/>
      <c r="H31" s="141"/>
      <c r="J31" s="187"/>
    </row>
    <row r="32" spans="1:10" ht="26.25" customHeight="1" thickBot="1">
      <c r="A32" s="59"/>
      <c r="B32" s="19"/>
      <c r="C32" s="19"/>
      <c r="D32" s="171"/>
      <c r="E32" s="96"/>
      <c r="F32" s="97"/>
      <c r="H32" s="141"/>
      <c r="J32" s="187"/>
    </row>
    <row r="33" spans="1:10" ht="30" customHeight="1" thickBot="1">
      <c r="A33" s="332" t="s">
        <v>81</v>
      </c>
      <c r="B33" s="333"/>
      <c r="C33" s="333"/>
      <c r="D33" s="334"/>
      <c r="E33" s="98">
        <f>MIN(40000,SUM(E21:E32))</f>
        <v>0</v>
      </c>
      <c r="F33" s="214">
        <f>SUM(F21:F32)</f>
        <v>0</v>
      </c>
      <c r="H33" s="136">
        <f>MIN(40000,SUM(H21:H32))</f>
        <v>0</v>
      </c>
      <c r="J33" s="197" t="s">
        <v>51</v>
      </c>
    </row>
    <row r="34" spans="1:10" ht="24" customHeight="1">
      <c r="A34" s="376" t="s">
        <v>83</v>
      </c>
      <c r="B34" s="244"/>
      <c r="C34" s="244"/>
      <c r="D34" s="372"/>
      <c r="E34" s="336"/>
      <c r="F34" s="373"/>
      <c r="H34" s="117"/>
      <c r="J34" s="186"/>
    </row>
    <row r="35" spans="1:10" ht="24" customHeight="1">
      <c r="A35" s="166"/>
      <c r="B35" s="166"/>
      <c r="C35" s="166"/>
      <c r="D35" s="166"/>
      <c r="E35" s="166"/>
      <c r="F35" s="213"/>
      <c r="H35" s="141"/>
      <c r="J35" s="198"/>
    </row>
    <row r="36" spans="1:10" ht="24" customHeight="1">
      <c r="A36" s="166"/>
      <c r="B36" s="166"/>
      <c r="C36" s="166"/>
      <c r="D36" s="166"/>
      <c r="E36" s="166"/>
      <c r="F36" s="213"/>
      <c r="H36" s="141"/>
      <c r="J36" s="187"/>
    </row>
    <row r="37" spans="1:10" ht="24" customHeight="1">
      <c r="A37" s="166"/>
      <c r="B37" s="166"/>
      <c r="C37" s="166"/>
      <c r="D37" s="166"/>
      <c r="E37" s="166"/>
      <c r="F37" s="213"/>
      <c r="H37" s="141"/>
      <c r="J37" s="187"/>
    </row>
    <row r="38" spans="1:10" ht="24" customHeight="1">
      <c r="A38" s="166"/>
      <c r="B38" s="166"/>
      <c r="C38" s="166"/>
      <c r="D38" s="166"/>
      <c r="E38" s="166"/>
      <c r="F38" s="213"/>
      <c r="H38" s="141"/>
      <c r="J38" s="187"/>
    </row>
    <row r="39" spans="1:10" ht="24" customHeight="1">
      <c r="A39" s="166"/>
      <c r="B39" s="166"/>
      <c r="C39" s="166"/>
      <c r="D39" s="166"/>
      <c r="E39" s="166"/>
      <c r="F39" s="213"/>
      <c r="H39" s="141"/>
      <c r="J39" s="187"/>
    </row>
    <row r="40" spans="1:10" ht="22.5" customHeight="1">
      <c r="A40" s="166"/>
      <c r="B40" s="166"/>
      <c r="C40" s="166"/>
      <c r="D40" s="166"/>
      <c r="E40" s="166"/>
      <c r="F40" s="213"/>
      <c r="H40" s="141"/>
      <c r="J40" s="187"/>
    </row>
    <row r="41" spans="1:10" ht="22.5" customHeight="1">
      <c r="A41" s="166"/>
      <c r="B41" s="166"/>
      <c r="C41" s="166"/>
      <c r="D41" s="166"/>
      <c r="E41" s="166"/>
      <c r="F41" s="213"/>
      <c r="H41" s="141"/>
      <c r="J41" s="187"/>
    </row>
    <row r="42" spans="1:10" ht="22.5" customHeight="1">
      <c r="A42" s="166"/>
      <c r="B42" s="166"/>
      <c r="C42" s="166"/>
      <c r="D42" s="166"/>
      <c r="E42" s="166"/>
      <c r="F42" s="213"/>
      <c r="H42" s="141"/>
      <c r="J42" s="187"/>
    </row>
    <row r="43" spans="1:10" ht="25.5" customHeight="1">
      <c r="A43" s="166"/>
      <c r="B43" s="166"/>
      <c r="C43" s="166"/>
      <c r="D43" s="166"/>
      <c r="E43" s="166"/>
      <c r="F43" s="213"/>
      <c r="H43" s="141"/>
      <c r="J43" s="187"/>
    </row>
    <row r="44" spans="1:10" ht="25.5" customHeight="1">
      <c r="A44" s="166"/>
      <c r="B44" s="166"/>
      <c r="C44" s="166"/>
      <c r="D44" s="166"/>
      <c r="E44" s="166"/>
      <c r="F44" s="213"/>
      <c r="H44" s="141"/>
      <c r="J44" s="187"/>
    </row>
    <row r="45" spans="1:10" ht="24" customHeight="1">
      <c r="A45" s="166"/>
      <c r="B45" s="166"/>
      <c r="C45" s="166"/>
      <c r="D45" s="166"/>
      <c r="E45" s="166"/>
      <c r="F45" s="213"/>
      <c r="H45" s="141"/>
      <c r="J45" s="187"/>
    </row>
    <row r="46" spans="1:10" ht="26.25" customHeight="1">
      <c r="A46" s="166"/>
      <c r="B46" s="166"/>
      <c r="C46" s="166"/>
      <c r="D46" s="166"/>
      <c r="E46" s="166"/>
      <c r="F46" s="213"/>
      <c r="H46" s="141"/>
      <c r="J46" s="187"/>
    </row>
    <row r="47" spans="1:10" ht="30" customHeight="1" thickBot="1">
      <c r="A47" s="332" t="s">
        <v>81</v>
      </c>
      <c r="B47" s="333"/>
      <c r="C47" s="333"/>
      <c r="D47" s="334"/>
      <c r="E47" s="98">
        <f>MIN(40000,SUM(E35:E46))</f>
        <v>0</v>
      </c>
      <c r="F47" s="214">
        <f>SUM(F35:F46)</f>
        <v>0</v>
      </c>
      <c r="H47" s="136">
        <f>MIN(40000,SUM(H35:H46))</f>
        <v>0</v>
      </c>
      <c r="J47" s="119"/>
    </row>
    <row r="48" spans="1:10" ht="26.25" customHeight="1" thickBot="1">
      <c r="A48" s="377" t="s">
        <v>30</v>
      </c>
      <c r="B48" s="287"/>
      <c r="C48" s="287"/>
      <c r="D48" s="287"/>
      <c r="E48" s="98">
        <f>MIN(100000,SUM(E19+E33+E47))</f>
        <v>0</v>
      </c>
      <c r="F48" s="214"/>
      <c r="H48" s="172">
        <f>MIN(100000,SUM(H19+H33+H47))</f>
        <v>0</v>
      </c>
      <c r="J48" s="181"/>
    </row>
    <row r="49" spans="1:10" ht="364.5" customHeight="1">
      <c r="A49" s="367" t="s">
        <v>113</v>
      </c>
      <c r="B49" s="312"/>
      <c r="C49" s="312"/>
      <c r="D49" s="312"/>
      <c r="E49" s="312"/>
      <c r="F49" s="312"/>
      <c r="G49" s="312"/>
      <c r="H49" s="312"/>
      <c r="I49" s="312"/>
      <c r="J49" s="312"/>
    </row>
    <row r="50" spans="1:10" ht="205.5" customHeight="1">
      <c r="A50" s="367" t="s">
        <v>84</v>
      </c>
      <c r="B50" s="312"/>
      <c r="C50" s="312"/>
      <c r="D50" s="312"/>
      <c r="E50" s="312"/>
      <c r="F50" s="312"/>
      <c r="G50" s="312"/>
      <c r="H50" s="312"/>
      <c r="I50" s="312"/>
      <c r="J50" s="312"/>
    </row>
    <row r="51" spans="1:10" ht="15.75" customHeight="1">
      <c r="A51" s="12"/>
      <c r="B51" s="12"/>
      <c r="C51" s="12"/>
      <c r="D51" s="12"/>
      <c r="E51" s="12"/>
      <c r="F51" s="12"/>
    </row>
    <row r="52" spans="1:10" s="37" customFormat="1" ht="63.75" customHeight="1">
      <c r="A52" s="326" t="s">
        <v>62</v>
      </c>
      <c r="B52" s="366"/>
      <c r="C52" s="366"/>
      <c r="D52" s="366"/>
      <c r="E52" s="366"/>
      <c r="F52" s="366"/>
      <c r="G52" s="366"/>
      <c r="H52" s="366"/>
    </row>
    <row r="53" spans="1:10" ht="15.75" customHeight="1">
      <c r="A53" s="12"/>
      <c r="B53" s="12"/>
      <c r="C53" s="12"/>
      <c r="D53" s="12"/>
      <c r="E53" s="12"/>
      <c r="F53" s="12"/>
    </row>
    <row r="54" spans="1:10" ht="15.75" customHeight="1">
      <c r="A54" s="12"/>
      <c r="B54" s="12"/>
      <c r="C54" s="12"/>
      <c r="D54" s="12"/>
      <c r="E54" s="12"/>
      <c r="F54" s="12"/>
    </row>
    <row r="55" spans="1:10" ht="15.75" customHeight="1">
      <c r="A55" s="12"/>
      <c r="B55" s="12"/>
      <c r="C55" s="12"/>
      <c r="D55" s="12"/>
      <c r="E55" s="12"/>
      <c r="F55" s="12"/>
    </row>
    <row r="56" spans="1:10" ht="15.75" customHeight="1">
      <c r="A56" s="12"/>
      <c r="B56" s="12"/>
      <c r="C56" s="12"/>
      <c r="D56" s="12"/>
      <c r="E56" s="12"/>
      <c r="F56" s="12"/>
    </row>
    <row r="57" spans="1:10" ht="15.75" customHeight="1">
      <c r="A57" s="12"/>
      <c r="B57" s="12"/>
      <c r="C57" s="12"/>
      <c r="D57" s="12"/>
      <c r="E57" s="12"/>
      <c r="F57" s="12"/>
    </row>
    <row r="58" spans="1:10" ht="15.75" customHeight="1">
      <c r="A58" s="12"/>
      <c r="B58" s="12"/>
      <c r="C58" s="12"/>
      <c r="D58" s="12"/>
      <c r="E58" s="12"/>
      <c r="F58" s="12"/>
    </row>
    <row r="59" spans="1:10" ht="15" customHeight="1">
      <c r="A59" s="12"/>
      <c r="B59" s="12"/>
      <c r="C59" s="12"/>
      <c r="D59" s="12"/>
      <c r="E59" s="12"/>
      <c r="F59" s="12"/>
    </row>
    <row r="1048361" ht="12.75" customHeight="1"/>
    <row r="1048362" ht="12.75" customHeight="1"/>
    <row r="1048363" ht="12.75" customHeight="1"/>
    <row r="1048364" ht="12.75" customHeight="1"/>
    <row r="1048365" ht="12.75" customHeight="1"/>
    <row r="1048366" ht="12.75" customHeight="1"/>
    <row r="1048367" ht="12.75" customHeight="1"/>
    <row r="1048368" ht="12.75" customHeight="1"/>
    <row r="1048369" ht="12.75" customHeight="1"/>
    <row r="1048370" ht="12.75" customHeight="1"/>
    <row r="1048371" ht="12.75" customHeight="1"/>
    <row r="1048372" ht="12.75" customHeight="1"/>
    <row r="1048373" ht="12.75" customHeight="1"/>
    <row r="1048374" ht="12.75" customHeight="1"/>
    <row r="1048375" ht="12.75" customHeight="1"/>
    <row r="1048376" ht="12.75" customHeight="1"/>
    <row r="1048377" ht="12.75" customHeight="1"/>
    <row r="1048378" ht="12.75" customHeight="1"/>
    <row r="1048379" ht="12.75" customHeight="1"/>
    <row r="1048380" ht="12.75" customHeight="1"/>
    <row r="1048381" ht="12.75" customHeight="1"/>
    <row r="1048382" ht="12.75" customHeight="1"/>
    <row r="1048383" ht="12.75" customHeight="1"/>
    <row r="1048384" ht="12.75" customHeight="1"/>
    <row r="1048385" ht="12.75" customHeight="1"/>
    <row r="1048386" ht="12.75" customHeight="1"/>
    <row r="1048387" ht="12.75" customHeight="1"/>
    <row r="1048388" ht="12.75" customHeight="1"/>
    <row r="1048389" ht="12.75" customHeight="1"/>
    <row r="1048390" ht="12.75" customHeight="1"/>
    <row r="1048391" ht="12.75" customHeight="1"/>
    <row r="1048392" ht="12.75" customHeight="1"/>
    <row r="1048393" ht="12.75" customHeight="1"/>
    <row r="1048394" ht="12.75" customHeight="1"/>
    <row r="1048395" ht="12.75" customHeight="1"/>
    <row r="1048396" ht="12.75" customHeight="1"/>
    <row r="1048397" ht="12.75" customHeight="1"/>
    <row r="1048398" ht="12.75" customHeight="1"/>
    <row r="1048399" ht="12.75" customHeight="1"/>
    <row r="1048400" ht="12.75" customHeight="1"/>
    <row r="1048401" ht="12.75" customHeight="1"/>
    <row r="1048402" ht="12.75" customHeight="1"/>
    <row r="1048403" ht="12.75" customHeight="1"/>
    <row r="1048404" ht="12.75" customHeight="1"/>
    <row r="1048405" ht="12.75" customHeight="1"/>
    <row r="1048406" ht="12.75" customHeight="1"/>
  </sheetData>
  <mergeCells count="16">
    <mergeCell ref="A52:H52"/>
    <mergeCell ref="A49:J49"/>
    <mergeCell ref="A50:J50"/>
    <mergeCell ref="B1:F1"/>
    <mergeCell ref="A47:D47"/>
    <mergeCell ref="A3:F3"/>
    <mergeCell ref="A4:F4"/>
    <mergeCell ref="A19:D19"/>
    <mergeCell ref="A2:F2"/>
    <mergeCell ref="H4:H5"/>
    <mergeCell ref="J4:J5"/>
    <mergeCell ref="A34:F34"/>
    <mergeCell ref="A6:F6"/>
    <mergeCell ref="A48:D48"/>
    <mergeCell ref="A33:D33"/>
    <mergeCell ref="A20:F20"/>
  </mergeCell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I1048355"/>
  <sheetViews>
    <sheetView zoomScale="80" zoomScaleNormal="80" workbookViewId="0">
      <selection activeCell="B5" sqref="B5:B7"/>
    </sheetView>
  </sheetViews>
  <sheetFormatPr baseColWidth="10" defaultColWidth="10" defaultRowHeight="15"/>
  <cols>
    <col min="1" max="1" width="53.7109375" style="12" customWidth="1"/>
    <col min="2" max="2" width="21" style="12" customWidth="1"/>
    <col min="3" max="3" width="35.7109375" style="11" customWidth="1"/>
    <col min="4" max="4" width="25.140625" style="39" customWidth="1"/>
    <col min="5" max="5" width="22" style="38" customWidth="1"/>
    <col min="6" max="6" width="22.140625" style="38" customWidth="1"/>
    <col min="7" max="8" width="32.140625" style="106" customWidth="1"/>
    <col min="9" max="9" width="5.42578125" style="106" customWidth="1"/>
    <col min="10" max="10" width="40.140625" style="125" customWidth="1"/>
    <col min="11" max="11" width="6" style="11" customWidth="1"/>
    <col min="12" max="12" width="31.7109375" style="11" customWidth="1"/>
    <col min="13" max="1021" width="11.42578125" style="11" customWidth="1"/>
    <col min="1022" max="1023" width="12.28515625" style="11" customWidth="1"/>
    <col min="1024" max="1024" width="10" style="12" customWidth="1"/>
    <col min="1025" max="16384" width="10" style="12"/>
  </cols>
  <sheetData>
    <row r="1" spans="1:1023" ht="64.150000000000006" customHeight="1" thickBot="1">
      <c r="A1" s="217"/>
      <c r="B1" s="240"/>
      <c r="C1" s="359" t="s">
        <v>18</v>
      </c>
      <c r="D1" s="378"/>
      <c r="E1" s="379"/>
      <c r="F1" s="379"/>
      <c r="G1" s="380"/>
      <c r="H1" s="381"/>
      <c r="I1" s="73"/>
      <c r="J1" s="74"/>
      <c r="K1" s="6"/>
    </row>
    <row r="2" spans="1:1023" ht="24" customHeight="1" thickBot="1">
      <c r="A2" s="382" t="str">
        <f>DADES_EMPRESA!B5</f>
        <v xml:space="preserve">EMPRESA SOL·LICITANT / EMPRESA SOLICITANTE: </v>
      </c>
      <c r="B2" s="383"/>
      <c r="C2" s="287"/>
      <c r="D2" s="287"/>
      <c r="E2" s="287"/>
      <c r="F2" s="287"/>
      <c r="G2" s="287"/>
      <c r="H2" s="288"/>
      <c r="I2" s="74"/>
      <c r="J2" s="74"/>
      <c r="K2" s="6"/>
      <c r="L2" s="6"/>
    </row>
    <row r="3" spans="1:1023" ht="29.25" customHeight="1" thickBot="1">
      <c r="A3" s="337" t="s">
        <v>34</v>
      </c>
      <c r="B3" s="353"/>
      <c r="C3" s="287"/>
      <c r="D3" s="287"/>
      <c r="E3" s="287"/>
      <c r="F3" s="287"/>
      <c r="G3" s="287"/>
      <c r="H3" s="288"/>
      <c r="I3" s="74"/>
      <c r="J3" s="74"/>
      <c r="K3" s="5"/>
    </row>
    <row r="4" spans="1:1023" ht="64.900000000000006" customHeight="1" thickBot="1">
      <c r="A4" s="303" t="s">
        <v>85</v>
      </c>
      <c r="B4" s="364"/>
      <c r="C4" s="287"/>
      <c r="D4" s="287"/>
      <c r="E4" s="287"/>
      <c r="F4" s="287"/>
      <c r="G4" s="287"/>
      <c r="H4" s="288"/>
      <c r="I4" s="74"/>
      <c r="J4" s="375" t="s">
        <v>36</v>
      </c>
      <c r="K4" s="5"/>
      <c r="L4" s="331" t="s">
        <v>51</v>
      </c>
    </row>
    <row r="5" spans="1:1023" s="17" customFormat="1" ht="19.899999999999999" customHeight="1">
      <c r="A5" s="335" t="s">
        <v>53</v>
      </c>
      <c r="B5" s="335" t="s">
        <v>107</v>
      </c>
      <c r="C5" s="307" t="s">
        <v>40</v>
      </c>
      <c r="D5" s="384" t="s">
        <v>58</v>
      </c>
      <c r="E5" s="302" t="s">
        <v>41</v>
      </c>
      <c r="F5" s="302" t="s">
        <v>42</v>
      </c>
      <c r="G5" s="304" t="s">
        <v>47</v>
      </c>
      <c r="H5" s="304" t="s">
        <v>48</v>
      </c>
      <c r="I5" s="80"/>
      <c r="J5" s="268"/>
      <c r="K5" s="41"/>
      <c r="L5" s="268"/>
      <c r="AMB5" s="41"/>
      <c r="AMC5" s="41"/>
      <c r="AMD5" s="41"/>
      <c r="AME5" s="41"/>
      <c r="AMF5" s="41"/>
      <c r="AMG5" s="41"/>
    </row>
    <row r="6" spans="1:1023" s="41" customFormat="1" ht="19.899999999999999" customHeight="1">
      <c r="A6" s="268"/>
      <c r="B6" s="268"/>
      <c r="C6" s="268"/>
      <c r="D6" s="268"/>
      <c r="E6" s="268"/>
      <c r="F6" s="268"/>
      <c r="G6" s="268"/>
      <c r="H6" s="268"/>
      <c r="I6" s="107"/>
      <c r="J6" s="268"/>
      <c r="L6" s="268"/>
    </row>
    <row r="7" spans="1:1023" s="41" customFormat="1" ht="19.899999999999999" customHeight="1" thickBot="1">
      <c r="A7" s="299"/>
      <c r="B7" s="299"/>
      <c r="C7" s="299"/>
      <c r="D7" s="299"/>
      <c r="E7" s="299"/>
      <c r="F7" s="299"/>
      <c r="G7" s="299"/>
      <c r="H7" s="299"/>
      <c r="I7" s="107"/>
      <c r="J7" s="299"/>
      <c r="L7" s="299"/>
    </row>
    <row r="8" spans="1:1023" ht="18.75" customHeight="1">
      <c r="A8" s="190"/>
      <c r="B8" s="241"/>
      <c r="C8" s="191"/>
      <c r="D8" s="192"/>
      <c r="E8" s="193"/>
      <c r="F8" s="193"/>
      <c r="G8" s="194"/>
      <c r="H8" s="195"/>
      <c r="J8" s="196"/>
      <c r="L8" s="188"/>
      <c r="AMI8" s="12"/>
    </row>
    <row r="9" spans="1:1023" ht="19.899999999999999" customHeight="1">
      <c r="A9" s="64"/>
      <c r="B9" s="241"/>
      <c r="C9" s="43"/>
      <c r="D9" s="45"/>
      <c r="E9" s="44"/>
      <c r="F9" s="44"/>
      <c r="G9" s="108"/>
      <c r="H9" s="109"/>
      <c r="J9" s="126"/>
      <c r="L9" s="188"/>
      <c r="AMI9" s="12"/>
    </row>
    <row r="10" spans="1:1023" ht="19.899999999999999" customHeight="1">
      <c r="A10" s="64"/>
      <c r="B10" s="241"/>
      <c r="C10" s="43"/>
      <c r="D10" s="45"/>
      <c r="E10" s="44"/>
      <c r="F10" s="44"/>
      <c r="G10" s="108"/>
      <c r="H10" s="109"/>
      <c r="J10" s="126"/>
      <c r="L10" s="188"/>
      <c r="AMI10" s="12"/>
    </row>
    <row r="11" spans="1:1023" ht="19.899999999999999" customHeight="1">
      <c r="A11" s="64"/>
      <c r="B11" s="241"/>
      <c r="C11" s="43"/>
      <c r="D11" s="45"/>
      <c r="E11" s="44"/>
      <c r="F11" s="44"/>
      <c r="G11" s="108"/>
      <c r="H11" s="109"/>
      <c r="J11" s="126"/>
      <c r="L11" s="188"/>
      <c r="AMI11" s="12"/>
    </row>
    <row r="12" spans="1:1023" ht="19.899999999999999" customHeight="1">
      <c r="A12" s="64"/>
      <c r="B12" s="241"/>
      <c r="C12" s="43"/>
      <c r="D12" s="45"/>
      <c r="E12" s="44"/>
      <c r="F12" s="44"/>
      <c r="G12" s="108"/>
      <c r="H12" s="109"/>
      <c r="J12" s="126"/>
      <c r="L12" s="188"/>
      <c r="AMI12" s="12"/>
    </row>
    <row r="13" spans="1:1023" ht="19.899999999999999" customHeight="1" thickBot="1">
      <c r="A13" s="390" t="s">
        <v>86</v>
      </c>
      <c r="B13" s="391"/>
      <c r="C13" s="333"/>
      <c r="D13" s="333"/>
      <c r="E13" s="333"/>
      <c r="F13" s="334"/>
      <c r="G13" s="110">
        <f>MIN(20000,SUM(G8:G12))</f>
        <v>0</v>
      </c>
      <c r="H13" s="111">
        <f>SUM(H8:H12)</f>
        <v>0</v>
      </c>
      <c r="J13" s="137">
        <f>MIN(20000,SUM(J8:J12))</f>
        <v>0</v>
      </c>
      <c r="L13" s="189"/>
    </row>
    <row r="14" spans="1:1023" ht="8.25" customHeight="1">
      <c r="C14" s="32"/>
    </row>
    <row r="15" spans="1:1023" ht="8.25" customHeight="1">
      <c r="C15" s="32"/>
    </row>
    <row r="16" spans="1:1023" s="65" customFormat="1" ht="62.25" customHeight="1">
      <c r="A16" s="388" t="s">
        <v>87</v>
      </c>
      <c r="B16" s="388"/>
      <c r="C16" s="389"/>
      <c r="D16" s="389"/>
      <c r="E16" s="389"/>
      <c r="F16" s="389"/>
      <c r="G16" s="389"/>
      <c r="H16" s="389"/>
      <c r="I16" s="112"/>
      <c r="J16" s="127"/>
    </row>
    <row r="17" spans="1:10" s="37" customFormat="1" ht="60.75" hidden="1" customHeight="1">
      <c r="A17" s="64" t="s">
        <v>88</v>
      </c>
      <c r="B17" s="12"/>
      <c r="I17" s="100"/>
      <c r="J17" s="124"/>
    </row>
    <row r="18" spans="1:10" hidden="1">
      <c r="A18" s="64" t="s">
        <v>89</v>
      </c>
    </row>
    <row r="19" spans="1:10" hidden="1">
      <c r="A19" s="59" t="s">
        <v>90</v>
      </c>
      <c r="B19"/>
    </row>
    <row r="20" spans="1:10" hidden="1">
      <c r="A20" s="12" t="s">
        <v>91</v>
      </c>
    </row>
    <row r="21" spans="1:10" ht="48" customHeight="1">
      <c r="A21" s="326" t="s">
        <v>62</v>
      </c>
      <c r="B21" s="326"/>
      <c r="C21" s="243"/>
      <c r="D21" s="385"/>
      <c r="E21" s="386"/>
      <c r="F21" s="386"/>
      <c r="G21" s="387"/>
      <c r="H21" s="387"/>
    </row>
    <row r="23" spans="1:10" hidden="1">
      <c r="A23" s="12" t="s">
        <v>104</v>
      </c>
    </row>
    <row r="24" spans="1:10" hidden="1">
      <c r="A24" s="12" t="s">
        <v>112</v>
      </c>
    </row>
    <row r="25" spans="1:10" hidden="1">
      <c r="A25" s="12" t="s">
        <v>106</v>
      </c>
    </row>
    <row r="1048310" ht="12.75" customHeight="1"/>
    <row r="1048311" ht="12.75" customHeight="1"/>
    <row r="1048312" ht="12.75" customHeight="1"/>
    <row r="1048313" ht="12.75" customHeight="1"/>
    <row r="1048314" ht="12.75" customHeight="1"/>
    <row r="1048315" ht="12.75" customHeight="1"/>
    <row r="1048316" ht="12.75" customHeight="1"/>
    <row r="1048317" ht="12.75" customHeight="1"/>
    <row r="1048318" ht="12.75" customHeight="1"/>
    <row r="1048319" ht="12.75" customHeight="1"/>
    <row r="1048320" ht="12.75" customHeight="1"/>
    <row r="1048321" ht="12.75" customHeight="1"/>
    <row r="1048322" ht="12.75" customHeight="1"/>
    <row r="1048323" ht="12.75" customHeight="1"/>
    <row r="1048324" ht="12.75" customHeight="1"/>
    <row r="1048325" ht="12.75" customHeight="1"/>
    <row r="1048326" ht="12.75" customHeight="1"/>
    <row r="1048327" ht="12.75" customHeight="1"/>
    <row r="1048328" ht="12.75" customHeight="1"/>
    <row r="1048329" ht="12.75" customHeight="1"/>
    <row r="1048330" ht="12.75" customHeight="1"/>
    <row r="1048331" ht="12.75" customHeight="1"/>
    <row r="1048332" ht="12.75" customHeight="1"/>
    <row r="1048333" ht="12.75" customHeight="1"/>
    <row r="1048334" ht="12.75" customHeight="1"/>
    <row r="1048335" ht="12.75" customHeight="1"/>
    <row r="1048336" ht="12.75" customHeight="1"/>
    <row r="1048337" ht="12.75" customHeight="1"/>
    <row r="1048338" ht="12.75" customHeight="1"/>
    <row r="1048339" ht="12.75" customHeight="1"/>
    <row r="1048340" ht="12.75" customHeight="1"/>
    <row r="1048341" ht="12.75" customHeight="1"/>
    <row r="1048342" ht="12.75" customHeight="1"/>
    <row r="1048343" ht="12.75" customHeight="1"/>
    <row r="1048344" ht="12.75" customHeight="1"/>
    <row r="1048345" ht="12.75" customHeight="1"/>
    <row r="1048346" ht="12.75" customHeight="1"/>
    <row r="1048347" ht="12.75" customHeight="1"/>
    <row r="1048348" ht="12.75" customHeight="1"/>
    <row r="1048349" ht="12.75" customHeight="1"/>
    <row r="1048350" ht="12.75" customHeight="1"/>
    <row r="1048351" ht="12.75" customHeight="1"/>
    <row r="1048352" ht="12.75" customHeight="1"/>
    <row r="1048353" ht="12.75" customHeight="1"/>
    <row r="1048354" ht="12.75" customHeight="1"/>
    <row r="1048355" ht="12.75" customHeight="1"/>
  </sheetData>
  <mergeCells count="17">
    <mergeCell ref="J4:J7"/>
    <mergeCell ref="L4:L7"/>
    <mergeCell ref="A3:H3"/>
    <mergeCell ref="A21:H21"/>
    <mergeCell ref="A4:H4"/>
    <mergeCell ref="G5:G7"/>
    <mergeCell ref="A16:H16"/>
    <mergeCell ref="A13:F13"/>
    <mergeCell ref="B5:B7"/>
    <mergeCell ref="C1:H1"/>
    <mergeCell ref="A2:H2"/>
    <mergeCell ref="E5:E7"/>
    <mergeCell ref="C5:C7"/>
    <mergeCell ref="D5:D7"/>
    <mergeCell ref="A5:A7"/>
    <mergeCell ref="H5:H7"/>
    <mergeCell ref="F5:F7"/>
  </mergeCells>
  <dataValidations count="2">
    <dataValidation type="list" allowBlank="1" showInputMessage="1" showErrorMessage="1" sqref="A8:A12" xr:uid="{00000000-0002-0000-0800-000000000000}">
      <formula1>$A$17:$A$20</formula1>
    </dataValidation>
    <dataValidation type="list" allowBlank="1" showInputMessage="1" showErrorMessage="1" sqref="B8:B12" xr:uid="{401E68AF-6093-4735-82C3-44605D4EC4DB}">
      <formula1>$A$23:$A$25</formula1>
    </dataValidation>
  </dataValidation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DADES_EMPRESA</vt:lpstr>
      <vt:lpstr>RESUM</vt:lpstr>
      <vt:lpstr>1_FIRES_INTERNACIONALS</vt:lpstr>
      <vt:lpstr>2_ALLOTJAMENT_DESPLAÇ_PROVES</vt:lpstr>
      <vt:lpstr>3_PLA_MQ_INT</vt:lpstr>
      <vt:lpstr>4_REGISTRE_DE_MARCA</vt:lpstr>
      <vt:lpstr>5_CERTIFICACIÓ_PRODUCTES</vt:lpstr>
      <vt:lpstr>6_CONTRACT_PROF</vt:lpstr>
      <vt:lpstr>7_CONSULTORIA ESTRATÈGICA</vt:lpstr>
      <vt:lpstr>8_TRÀMITS EEUU</vt:lpstr>
      <vt:lpstr>9_IRAN</vt:lpstr>
      <vt:lpstr>10_ALTRES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FERRER GÓMEZ, AMPARO</dc:creator>
  <cp:lastModifiedBy>FERRER GÓMEZ, AMPARO</cp:lastModifiedBy>
  <dcterms:created xsi:type="dcterms:W3CDTF">2023-01-23T08:08:03Z</dcterms:created>
  <dcterms:modified xsi:type="dcterms:W3CDTF">2026-04-29T08:59:38Z</dcterms:modified>
</cp:coreProperties>
</file>